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  <sheet name="Sheet2" sheetId="2" r:id="rId2"/>
  </sheets>
  <definedNames>
    <definedName name="_xlnm.Print_Area" localSheetId="0">Sheet1!$A$1:$E$138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E98" i="1"/>
  <c r="D98" i="1"/>
  <c r="E97" i="1"/>
  <c r="D97" i="1"/>
  <c r="C122" i="1"/>
  <c r="C121" i="1"/>
  <c r="C120" i="1"/>
  <c r="C119" i="1"/>
  <c r="C118" i="1"/>
  <c r="C117" i="1"/>
  <c r="D99" i="1" l="1"/>
  <c r="C107" i="1" s="1"/>
  <c r="E99" i="1"/>
  <c r="D105" i="1" s="1"/>
  <c r="D108" i="1" l="1"/>
  <c r="C105" i="1"/>
  <c r="E105" i="1" s="1"/>
  <c r="E126" i="1" s="1"/>
  <c r="C104" i="1"/>
  <c r="D104" i="1"/>
  <c r="D109" i="1"/>
  <c r="C106" i="1"/>
  <c r="E106" i="1" s="1"/>
  <c r="E127" i="1" s="1"/>
  <c r="D107" i="1"/>
  <c r="C109" i="1"/>
  <c r="C108" i="1"/>
  <c r="D106" i="1"/>
  <c r="E107" i="1"/>
  <c r="E128" i="1" s="1"/>
  <c r="E108" i="1" l="1"/>
  <c r="E129" i="1" s="1"/>
  <c r="E109" i="1"/>
  <c r="E130" i="1" s="1"/>
  <c r="D110" i="1"/>
  <c r="E104" i="1"/>
  <c r="E125" i="1" s="1"/>
  <c r="C110" i="1"/>
  <c r="C112" i="1" s="1"/>
  <c r="E110" i="1" l="1"/>
  <c r="E131" i="1" s="1"/>
</calcChain>
</file>

<file path=xl/sharedStrings.xml><?xml version="1.0" encoding="utf-8"?>
<sst xmlns="http://schemas.openxmlformats.org/spreadsheetml/2006/main" count="226" uniqueCount="224">
  <si>
    <t>SUBJECT CODE:</t>
  </si>
  <si>
    <t>NAME OF THE COURSE:</t>
  </si>
  <si>
    <t>Project</t>
  </si>
  <si>
    <t>BRANCH:</t>
  </si>
  <si>
    <t>Common to all Branches</t>
  </si>
  <si>
    <t>SEMESTER &amp; Year</t>
  </si>
  <si>
    <t>8th &amp; 4th</t>
  </si>
  <si>
    <t>ACADEMIC YEAR:</t>
  </si>
  <si>
    <t>2019-2020</t>
  </si>
  <si>
    <t>COURSE COORDINATOR</t>
  </si>
  <si>
    <t>S. NO</t>
  </si>
  <si>
    <t>REG NO</t>
  </si>
  <si>
    <t>NAME OF THE STUDENT</t>
  </si>
  <si>
    <t>Internal Marks (25 M)</t>
  </si>
  <si>
    <t>Semester End Exams               (50 Marks)</t>
  </si>
  <si>
    <t xml:space="preserve"> CO1 - CO6          </t>
  </si>
  <si>
    <t xml:space="preserve">CO1 - CO6 </t>
  </si>
  <si>
    <t>16341A0302</t>
  </si>
  <si>
    <t>AKELLA NAGA VENKATA NARASIMHA SHASHANK</t>
  </si>
  <si>
    <t>16341A0303</t>
  </si>
  <si>
    <t>ALUGOLU BHAVANI</t>
  </si>
  <si>
    <t>16341A0305</t>
  </si>
  <si>
    <t>APIREDDY SIVA RAM</t>
  </si>
  <si>
    <t>16341A0306</t>
  </si>
  <si>
    <t>ARNIPALLI NAVEEN</t>
  </si>
  <si>
    <t>16341A0308</t>
  </si>
  <si>
    <t>BAGADI ALEKHYA</t>
  </si>
  <si>
    <t>16341A0310</t>
  </si>
  <si>
    <t>BANTU TARUNKUMAR</t>
  </si>
  <si>
    <t>16341A0311</t>
  </si>
  <si>
    <t>BARRI DILEEP</t>
  </si>
  <si>
    <t>16341A0312</t>
  </si>
  <si>
    <t>BELLALA SATHVIK</t>
  </si>
  <si>
    <t>16341A0314</t>
  </si>
  <si>
    <t>BONTHALA RAKESH</t>
  </si>
  <si>
    <t>16341A0315</t>
  </si>
  <si>
    <t>BONU SANKARA RAO</t>
  </si>
  <si>
    <t>16341A0316</t>
  </si>
  <si>
    <t>BORA SRINIVAS</t>
  </si>
  <si>
    <t>16341A0317</t>
  </si>
  <si>
    <t>BOTSA SIREESHA</t>
  </si>
  <si>
    <t>16341A0320</t>
  </si>
  <si>
    <t>CHEBOLU DIVYA</t>
  </si>
  <si>
    <t>Subject Code:</t>
  </si>
  <si>
    <t>16341A0321</t>
  </si>
  <si>
    <t>CHETTINTI JASWANTH SAI</t>
  </si>
  <si>
    <t>Name of the Course:</t>
  </si>
  <si>
    <t>16341A0322</t>
  </si>
  <si>
    <t>CHINTAPALLI HIMANTH KUMAR</t>
  </si>
  <si>
    <t>Branch:</t>
  </si>
  <si>
    <t>16341A0323</t>
  </si>
  <si>
    <t>CHOWDARI AJAY</t>
  </si>
  <si>
    <t>Semester &amp; Year:</t>
  </si>
  <si>
    <t>16341A0324</t>
  </si>
  <si>
    <t>DARAPU PRASANTH</t>
  </si>
  <si>
    <t>Academic Year:</t>
  </si>
  <si>
    <t>16341A0325</t>
  </si>
  <si>
    <t>DAVULOORI SAI DURGA HEMANTH</t>
  </si>
  <si>
    <t>Course Coordinator:</t>
  </si>
  <si>
    <t>16341A0326</t>
  </si>
  <si>
    <t>DENKADA AVINASH</t>
  </si>
  <si>
    <t>16341A0327</t>
  </si>
  <si>
    <t>DIMMALA SRINIVAS GANDHI</t>
  </si>
  <si>
    <t>COs</t>
  </si>
  <si>
    <t>CO Statement</t>
  </si>
  <si>
    <t>CO 
Attainment</t>
  </si>
  <si>
    <t>16341A0328</t>
  </si>
  <si>
    <t>DONTHAMSETTI SAI BHARAT</t>
  </si>
  <si>
    <t>CO1</t>
  </si>
  <si>
    <t>Apply the principles of physics and measure the solid state properties of materials.
milling programs.</t>
  </si>
  <si>
    <t>16341A0329</t>
  </si>
  <si>
    <t>G SHIVKUMAR</t>
  </si>
  <si>
    <t>CO2</t>
  </si>
  <si>
    <t>Build the knowledge in the scientific methods and learn the process of measuring different physical parameters
milling Machines.</t>
  </si>
  <si>
    <t>16341A0330</t>
  </si>
  <si>
    <t>GEDDAM PRAVEEN KUMAR</t>
  </si>
  <si>
    <t>CO3</t>
  </si>
  <si>
    <t>Develop the laboratory skills in handling of electrical and Optical instruments</t>
  </si>
  <si>
    <t>16341A0331</t>
  </si>
  <si>
    <t>GEDELA SANTOSH KUMAR</t>
  </si>
  <si>
    <t>CO4</t>
  </si>
  <si>
    <t>Distinguish the interference and diffraction phenomena of light</t>
  </si>
  <si>
    <t>16341A0333</t>
  </si>
  <si>
    <t>GORLE LAXMANA RAO</t>
  </si>
  <si>
    <t>CO5</t>
  </si>
  <si>
    <t>Inspect and experience physical principles of mechanical vibrations, Magnetic fields and optical fiber communications</t>
  </si>
  <si>
    <t>16341A0335</t>
  </si>
  <si>
    <t>GUDURU VENKATA CHANDAN</t>
  </si>
  <si>
    <t>CO6</t>
  </si>
  <si>
    <t xml:space="preserve">Determine the wavelengths of spectral lines of mercury. </t>
  </si>
  <si>
    <t>16341A0336</t>
  </si>
  <si>
    <t>GUNDA ANVESH</t>
  </si>
  <si>
    <t>CO Attainment of the Course</t>
  </si>
  <si>
    <t>16341A0337</t>
  </si>
  <si>
    <t>GURRALA AMANI</t>
  </si>
  <si>
    <t>16341A0339</t>
  </si>
  <si>
    <t>HAREESH GODDU</t>
  </si>
  <si>
    <t>16341A0341</t>
  </si>
  <si>
    <t>JAMI BHUVANKAMESH</t>
  </si>
  <si>
    <t>16341A0342</t>
  </si>
  <si>
    <t>JANNI RAMA RAJU</t>
  </si>
  <si>
    <t>16341A0343</t>
  </si>
  <si>
    <t>JODDUMAHANTHI NIKHIL RAKHI PATNAIK</t>
  </si>
  <si>
    <t>16341A0351</t>
  </si>
  <si>
    <t>KONDETI KUMAR RAJA</t>
  </si>
  <si>
    <t>16341A0352</t>
  </si>
  <si>
    <t>KOPPISETTI HARI PAVANENDRA</t>
  </si>
  <si>
    <t>16341A0353</t>
  </si>
  <si>
    <t>KOTANA RAMYA</t>
  </si>
  <si>
    <t>16341A0355</t>
  </si>
  <si>
    <t>KOTLA SURYANARAYANA</t>
  </si>
  <si>
    <t>16341A0357</t>
  </si>
  <si>
    <t>KOVIRI KARTHIK</t>
  </si>
  <si>
    <t>16341A0358</t>
  </si>
  <si>
    <t>KUMAR TOYAKA</t>
  </si>
  <si>
    <t>16341A0360</t>
  </si>
  <si>
    <t>KUPPANNAGARI NIKHIL</t>
  </si>
  <si>
    <t>17345A0301</t>
  </si>
  <si>
    <t>YEADLA NAVEEN</t>
  </si>
  <si>
    <t>17345A0302</t>
  </si>
  <si>
    <t>PILLA BHANU KRISHNA KUMAR</t>
  </si>
  <si>
    <t>17345A0303</t>
  </si>
  <si>
    <t>VANAPALLI ESWARA RAO</t>
  </si>
  <si>
    <t>17345A0304</t>
  </si>
  <si>
    <t>PITTADA SRIVARSHINI</t>
  </si>
  <si>
    <t>17345A0305</t>
  </si>
  <si>
    <t>ALLAMPALLI JAYAKRISHNA</t>
  </si>
  <si>
    <t>17345A0307</t>
  </si>
  <si>
    <t>RAJANA BHANUPRASAD</t>
  </si>
  <si>
    <t>12341A0364</t>
  </si>
  <si>
    <t>MANDALA YOGENDRA BABU</t>
  </si>
  <si>
    <t>15341A0391</t>
  </si>
  <si>
    <t>SUVVA NITEESH KUMAR</t>
  </si>
  <si>
    <t>16341A0361</t>
  </si>
  <si>
    <t>KUPPILI VENKATA SAI KIRAN</t>
  </si>
  <si>
    <t>16341A0363</t>
  </si>
  <si>
    <t>LABANA CHARAN BABU</t>
  </si>
  <si>
    <t>16341A0365</t>
  </si>
  <si>
    <t>LOSU HARI PRIYA</t>
  </si>
  <si>
    <t>16341A0367</t>
  </si>
  <si>
    <t>MADDULA MOHITH GUPTA KUMAR</t>
  </si>
  <si>
    <t>16341A0370</t>
  </si>
  <si>
    <t>MAKKA JAYAKRISHNA</t>
  </si>
  <si>
    <t>16341A0371</t>
  </si>
  <si>
    <t>MAMIDI VENKATA RAMANA MURTHY</t>
  </si>
  <si>
    <t>16341A0374</t>
  </si>
  <si>
    <t>MODALAVALASA SURYA BHARGAV</t>
  </si>
  <si>
    <t>16341A0376</t>
  </si>
  <si>
    <t>MUDDAPU SANAT KUMAR</t>
  </si>
  <si>
    <t>Signature of Faculty</t>
  </si>
  <si>
    <t>Signature of HOD</t>
  </si>
  <si>
    <t>16341A0378</t>
  </si>
  <si>
    <t>NALLANA SRIKANTH CHOWDARY</t>
  </si>
  <si>
    <t>16341A0379</t>
  </si>
  <si>
    <t>NEYYALA NEERAJ KUMAR</t>
  </si>
  <si>
    <t>16341A0380</t>
  </si>
  <si>
    <t>PADALA JAYAKRANTH REDDY</t>
  </si>
  <si>
    <t xml:space="preserve">
</t>
  </si>
  <si>
    <t>16341A0382</t>
  </si>
  <si>
    <t>PALAVALASA RAVI</t>
  </si>
  <si>
    <t>16341A0383</t>
  </si>
  <si>
    <t>PALLA RAHUL</t>
  </si>
  <si>
    <t>16341A0384</t>
  </si>
  <si>
    <t>PANGI KRISHNA TEJA</t>
  </si>
  <si>
    <t>16341A0397</t>
  </si>
  <si>
    <t>POTTI YASWANTH</t>
  </si>
  <si>
    <t>16341A03A1</t>
  </si>
  <si>
    <t>SAVALAPURAM KAVITHA</t>
  </si>
  <si>
    <t>16341A03A3</t>
  </si>
  <si>
    <t>SHEIK YASEEN</t>
  </si>
  <si>
    <t>16341A03A4</t>
  </si>
  <si>
    <t>SHRAVAN RAJA SIMHA NELLURI</t>
  </si>
  <si>
    <t>16341A03B0</t>
  </si>
  <si>
    <t>VANJARAPU SUBHASH</t>
  </si>
  <si>
    <t>16341A03B2</t>
  </si>
  <si>
    <t>VEDA VYASA DHARAKIRAN KIMMUDU</t>
  </si>
  <si>
    <t>16341A03B3</t>
  </si>
  <si>
    <t>VEMMALA AVINASH</t>
  </si>
  <si>
    <t>16341A03B4</t>
  </si>
  <si>
    <t>VENKUMAHANTI VIDYASRI</t>
  </si>
  <si>
    <t>16341A03B5</t>
  </si>
  <si>
    <t>VOONA DILEEP KUMAR</t>
  </si>
  <si>
    <t>16341A03B9</t>
  </si>
  <si>
    <t>YECHURI MYTREYA</t>
  </si>
  <si>
    <t>16341A03C0</t>
  </si>
  <si>
    <t>YEDIDA VIJAYAKUMAR</t>
  </si>
  <si>
    <t>17345A0313</t>
  </si>
  <si>
    <t>MADDILA DILEEP KUMAR</t>
  </si>
  <si>
    <t>17345A0314</t>
  </si>
  <si>
    <t>MULLAPUDI SOMESWARA ATCHUTH PRASAD</t>
  </si>
  <si>
    <t>17345A0317</t>
  </si>
  <si>
    <t>TIRLANGI TIRUPATHI</t>
  </si>
  <si>
    <t>17345A0318</t>
  </si>
  <si>
    <t>CHITTI AKHIL SAI</t>
  </si>
  <si>
    <t>17345A0319</t>
  </si>
  <si>
    <t>GEMBALI SAIKUMAR</t>
  </si>
  <si>
    <t>17345A0320</t>
  </si>
  <si>
    <t>MAVURI RAMU</t>
  </si>
  <si>
    <t>17345A0323</t>
  </si>
  <si>
    <t>BORA DILLIRAO</t>
  </si>
  <si>
    <t>17345A0324</t>
  </si>
  <si>
    <t>KORAGANJI KARUNA</t>
  </si>
  <si>
    <t xml:space="preserve">Class averag for the respective COs. </t>
  </si>
  <si>
    <t>No. of students attempted the question for the CO</t>
  </si>
  <si>
    <t xml:space="preserve">Percentage of students acheaving &gt;= class average </t>
  </si>
  <si>
    <t>Associated COs</t>
  </si>
  <si>
    <t xml:space="preserve"> CO1 - CO6         </t>
  </si>
  <si>
    <t>CO1 - CO6</t>
  </si>
  <si>
    <t>CO ATTAINMENT CALCULATION:</t>
  </si>
  <si>
    <t>CO</t>
  </si>
  <si>
    <t>Internal Marks</t>
  </si>
  <si>
    <t>Semester End</t>
  </si>
  <si>
    <t>Total
COA</t>
  </si>
  <si>
    <t>CO 1</t>
  </si>
  <si>
    <t>CO 2</t>
  </si>
  <si>
    <t>CO 3</t>
  </si>
  <si>
    <t>CO 4</t>
  </si>
  <si>
    <t>AVERGE OF INTERANL AND EXTERNAL                               CO-ATTAINEMNT</t>
  </si>
  <si>
    <t>Marks Weightage</t>
  </si>
  <si>
    <t>CO ATTAINEMNT OF THE SUBJECT</t>
  </si>
  <si>
    <t>16XXXXXXX</t>
  </si>
  <si>
    <t>XXXXXXXX</t>
  </si>
  <si>
    <t>CO Attainment for the Project</t>
  </si>
  <si>
    <t>PROJECT ATTAINMENT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</si>
</sst>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0" borderId="6" xfId="0" applyFont="1" applyBorder="1"/>
    <xf numFmtId="0" fontId="5" fillId="0" borderId="12" xfId="0" quotePrefix="1" applyFont="1" applyFill="1" applyBorder="1" applyAlignment="1" applyProtection="1">
      <alignment horizontal="left" vertical="center" shrinkToFit="1"/>
    </xf>
    <xf numFmtId="0" fontId="1" fillId="0" borderId="0" xfId="0" applyFont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1" fillId="3" borderId="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5" borderId="2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2" xfId="0" quotePrefix="1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6" fillId="0" borderId="34" xfId="0" applyFont="1" applyBorder="1" applyAlignment="1" applyProtection="1">
      <alignment horizontal="center" wrapText="1"/>
      <protection locked="0"/>
    </xf>
    <xf numFmtId="0" fontId="2" fillId="2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/>
    <xf numFmtId="0" fontId="2" fillId="0" borderId="46" xfId="0" applyFont="1" applyBorder="1" applyAlignment="1">
      <alignment horizontal="center" vertical="center" wrapText="1"/>
    </xf>
    <xf numFmtId="2" fontId="3" fillId="2" borderId="49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2" fontId="2" fillId="4" borderId="19" xfId="0" applyNumberFormat="1" applyFont="1" applyFill="1" applyBorder="1" applyAlignment="1">
      <alignment horizontal="left" vertical="center" wrapText="1"/>
    </xf>
    <xf numFmtId="2" fontId="2" fillId="4" borderId="13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4" xfId="0" applyFont="1" applyBorder="1"/>
    <xf numFmtId="0" fontId="1" fillId="0" borderId="44" xfId="0" applyFont="1" applyBorder="1" applyAlignment="1">
      <alignment wrapText="1"/>
    </xf>
    <xf numFmtId="0" fontId="1" fillId="0" borderId="28" xfId="0" applyFont="1" applyBorder="1"/>
    <xf numFmtId="164" fontId="2" fillId="0" borderId="3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top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165652</xdr:colOff>
      <xdr:row>0</xdr:row>
      <xdr:rowOff>85725</xdr:rowOff>
    </xdr:from>
    <xdr:ext cx="302895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565" y="85725"/>
          <a:ext cx="302895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993913</xdr:colOff>
      <xdr:row>0</xdr:row>
      <xdr:rowOff>142874</xdr:rowOff>
    </xdr:from>
    <xdr:ext cx="1581150" cy="68580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91739" y="142874"/>
          <a:ext cx="15811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5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5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6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6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6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7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7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7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8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8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8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8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9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9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9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0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0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0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0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1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1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6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6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6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6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7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7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7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8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8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8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8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9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19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19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0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0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0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0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1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1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2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2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6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6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6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6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6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6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7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7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7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8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8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8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8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9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29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29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0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0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0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0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31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31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6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6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6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7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7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7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8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8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8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8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9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39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39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0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0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0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0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2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2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2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2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3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3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3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4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4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4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4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5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5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5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6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2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6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6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7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019175" cy="0"/>
    <xdr:pic>
      <xdr:nvPicPr>
        <xdr:cNvPr id="468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6015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6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70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019175" cy="0"/>
    <xdr:pic>
      <xdr:nvPicPr>
        <xdr:cNvPr id="471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134850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7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7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7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8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8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8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8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9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49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49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0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0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0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0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5324475" cy="0"/>
    <xdr:pic>
      <xdr:nvPicPr>
        <xdr:cNvPr id="5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6015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5324475" cy="0"/>
    <xdr:pic>
      <xdr:nvPicPr>
        <xdr:cNvPr id="5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8350" y="12134850"/>
          <a:ext cx="5324475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5"/>
  <sheetViews>
    <sheetView tabSelected="1" view="pageBreakPreview" topLeftCell="A114" zoomScale="130" zoomScaleNormal="115" zoomScaleSheetLayoutView="130" workbookViewId="0">
      <selection activeCell="B115" sqref="B115:D116"/>
    </sheetView>
  </sheetViews>
  <sheetFormatPr defaultColWidth="14.42578125" defaultRowHeight="15" customHeight="1" x14ac:dyDescent="0.25"/>
  <cols>
    <col min="1" max="1" width="9.140625" style="3" customWidth="1"/>
    <col min="2" max="2" width="21.42578125" style="3" customWidth="1"/>
    <col min="3" max="3" width="56.28515625" style="3" customWidth="1"/>
    <col min="4" max="4" width="23" style="3" customWidth="1"/>
    <col min="5" max="5" width="17.7109375" style="3" customWidth="1"/>
    <col min="6" max="6" width="13" style="3" customWidth="1"/>
    <col min="7" max="7" width="12.7109375" style="3" customWidth="1"/>
    <col min="8" max="9" width="9.140625" style="3" customWidth="1"/>
    <col min="10" max="10" width="18.42578125" style="3" customWidth="1"/>
    <col min="11" max="11" width="9.140625" style="3" customWidth="1"/>
    <col min="12" max="12" width="23.85546875" style="3" customWidth="1"/>
    <col min="13" max="16" width="9.140625" style="3" customWidth="1"/>
    <col min="17" max="17" width="91.42578125" style="3" customWidth="1"/>
    <col min="18" max="18" width="26.42578125" style="3" customWidth="1"/>
    <col min="19" max="35" width="9.140625" style="3" customWidth="1"/>
    <col min="36" max="16384" width="14.42578125" style="3"/>
  </cols>
  <sheetData>
    <row r="1" spans="1:35" ht="14.25" customHeight="1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customHeight="1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4.25" customHeight="1" x14ac:dyDescent="0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4.25" customHeight="1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4.25" customHeight="1" x14ac:dyDescent="0.2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9.25" customHeight="1" thickBot="1" x14ac:dyDescent="0.3">
      <c r="A6" s="83" t="s">
        <v>223</v>
      </c>
      <c r="B6" s="83"/>
      <c r="C6" s="83"/>
      <c r="D6" s="83"/>
      <c r="E6" s="8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2.25" customHeight="1" x14ac:dyDescent="0.25">
      <c r="A7" s="84" t="s">
        <v>0</v>
      </c>
      <c r="B7" s="85"/>
      <c r="C7" s="46" t="s">
        <v>220</v>
      </c>
      <c r="D7" s="45"/>
      <c r="E7" s="45"/>
      <c r="F7" s="1"/>
      <c r="G7" s="1"/>
      <c r="H7" s="1"/>
      <c r="I7" s="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</row>
    <row r="8" spans="1:35" ht="15" customHeight="1" x14ac:dyDescent="0.25">
      <c r="A8" s="86" t="s">
        <v>1</v>
      </c>
      <c r="B8" s="87"/>
      <c r="C8" s="47" t="s">
        <v>2</v>
      </c>
      <c r="D8" s="5"/>
      <c r="E8" s="7"/>
      <c r="F8" s="1"/>
      <c r="G8" s="1"/>
      <c r="H8" s="1"/>
      <c r="I8" s="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"/>
    </row>
    <row r="9" spans="1:35" ht="15" customHeight="1" x14ac:dyDescent="0.25">
      <c r="A9" s="86" t="s">
        <v>3</v>
      </c>
      <c r="B9" s="87"/>
      <c r="C9" s="47" t="s">
        <v>4</v>
      </c>
      <c r="D9" s="5"/>
      <c r="E9" s="6"/>
      <c r="F9" s="1"/>
      <c r="G9" s="1"/>
      <c r="H9" s="1"/>
      <c r="I9" s="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"/>
    </row>
    <row r="10" spans="1:35" ht="15" customHeight="1" x14ac:dyDescent="0.25">
      <c r="A10" s="86" t="s">
        <v>5</v>
      </c>
      <c r="B10" s="87"/>
      <c r="C10" s="47" t="s">
        <v>6</v>
      </c>
      <c r="D10" s="5"/>
      <c r="E10" s="6"/>
      <c r="F10" s="1"/>
      <c r="G10" s="1"/>
      <c r="H10" s="1"/>
      <c r="I10" s="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"/>
    </row>
    <row r="11" spans="1:35" ht="15" customHeight="1" x14ac:dyDescent="0.25">
      <c r="A11" s="86" t="s">
        <v>7</v>
      </c>
      <c r="B11" s="87"/>
      <c r="C11" s="47" t="s">
        <v>8</v>
      </c>
      <c r="D11" s="5"/>
      <c r="E11" s="6"/>
      <c r="F11" s="1"/>
      <c r="G11" s="1"/>
      <c r="H11" s="1"/>
      <c r="I11" s="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</row>
    <row r="12" spans="1:35" ht="15" customHeight="1" thickBot="1" x14ac:dyDescent="0.3">
      <c r="A12" s="88" t="s">
        <v>9</v>
      </c>
      <c r="B12" s="89"/>
      <c r="C12" s="48" t="s">
        <v>221</v>
      </c>
      <c r="D12" s="5"/>
      <c r="E12" s="7"/>
      <c r="F12" s="1"/>
      <c r="G12" s="1"/>
      <c r="H12" s="1"/>
      <c r="I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/>
    </row>
    <row r="13" spans="1:35" ht="15" customHeight="1" x14ac:dyDescent="0.25">
      <c r="A13" s="1"/>
      <c r="B13" s="1"/>
      <c r="C13" s="1"/>
      <c r="D13" s="2"/>
      <c r="E13" s="8"/>
      <c r="F13" s="1"/>
      <c r="G13" s="1"/>
      <c r="H13" s="1"/>
      <c r="I13" s="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</row>
    <row r="14" spans="1:35" ht="15" customHeight="1" thickBot="1" x14ac:dyDescent="0.3">
      <c r="A14" s="1"/>
      <c r="B14" s="1"/>
      <c r="C14" s="1"/>
      <c r="D14" s="2"/>
      <c r="E14" s="1"/>
      <c r="F14" s="1"/>
      <c r="G14" s="1"/>
      <c r="H14" s="1"/>
      <c r="I14" s="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</row>
    <row r="15" spans="1:35" ht="60" customHeight="1" x14ac:dyDescent="0.25">
      <c r="A15" s="90" t="s">
        <v>10</v>
      </c>
      <c r="B15" s="81" t="s">
        <v>11</v>
      </c>
      <c r="C15" s="81" t="s">
        <v>12</v>
      </c>
      <c r="D15" s="52" t="s">
        <v>13</v>
      </c>
      <c r="E15" s="53" t="s">
        <v>14</v>
      </c>
      <c r="F15" s="1"/>
      <c r="G15" s="1"/>
      <c r="H15" s="1"/>
      <c r="I15" s="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"/>
    </row>
    <row r="16" spans="1:35" ht="19.5" customHeight="1" thickBot="1" x14ac:dyDescent="0.3">
      <c r="A16" s="91"/>
      <c r="B16" s="82"/>
      <c r="C16" s="82"/>
      <c r="D16" s="54" t="s">
        <v>15</v>
      </c>
      <c r="E16" s="55" t="s">
        <v>16</v>
      </c>
      <c r="F16" s="1"/>
      <c r="G16" s="1"/>
      <c r="H16" s="1"/>
      <c r="I16" s="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</row>
    <row r="17" spans="1:35" ht="14.25" customHeight="1" x14ac:dyDescent="0.25">
      <c r="A17" s="22">
        <v>1</v>
      </c>
      <c r="B17" s="49" t="s">
        <v>17</v>
      </c>
      <c r="C17" s="50" t="s">
        <v>18</v>
      </c>
      <c r="D17" s="51">
        <v>99</v>
      </c>
      <c r="E17" s="51">
        <v>70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4.25" customHeight="1" x14ac:dyDescent="0.25">
      <c r="A18" s="9">
        <v>2</v>
      </c>
      <c r="B18" s="10" t="s">
        <v>19</v>
      </c>
      <c r="C18" s="11" t="s">
        <v>20</v>
      </c>
      <c r="D18" s="12">
        <v>91</v>
      </c>
      <c r="E18" s="12">
        <v>79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4.25" customHeight="1" x14ac:dyDescent="0.25">
      <c r="A19" s="9">
        <v>3</v>
      </c>
      <c r="B19" s="10" t="s">
        <v>21</v>
      </c>
      <c r="C19" s="11" t="s">
        <v>22</v>
      </c>
      <c r="D19" s="12">
        <v>97</v>
      </c>
      <c r="E19" s="12">
        <v>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25" customHeight="1" x14ac:dyDescent="0.25">
      <c r="A20" s="9">
        <v>4</v>
      </c>
      <c r="B20" s="10" t="s">
        <v>23</v>
      </c>
      <c r="C20" s="11" t="s">
        <v>24</v>
      </c>
      <c r="D20" s="12">
        <v>99</v>
      </c>
      <c r="E20" s="12">
        <v>80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4.25" customHeight="1" x14ac:dyDescent="0.25">
      <c r="A21" s="9">
        <v>5</v>
      </c>
      <c r="B21" s="10" t="s">
        <v>25</v>
      </c>
      <c r="C21" s="11" t="s">
        <v>26</v>
      </c>
      <c r="D21" s="12">
        <v>96</v>
      </c>
      <c r="E21" s="12">
        <v>92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4.25" customHeight="1" x14ac:dyDescent="0.25">
      <c r="A22" s="9">
        <v>6</v>
      </c>
      <c r="B22" s="10" t="s">
        <v>27</v>
      </c>
      <c r="C22" s="11" t="s">
        <v>28</v>
      </c>
      <c r="D22" s="12">
        <v>85</v>
      </c>
      <c r="E22" s="12">
        <v>94</v>
      </c>
      <c r="F22" s="1"/>
      <c r="G22" s="1"/>
      <c r="H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25" customHeight="1" x14ac:dyDescent="0.25">
      <c r="A23" s="9">
        <v>7</v>
      </c>
      <c r="B23" s="10" t="s">
        <v>29</v>
      </c>
      <c r="C23" s="11" t="s">
        <v>30</v>
      </c>
      <c r="D23" s="12">
        <v>81</v>
      </c>
      <c r="E23" s="12">
        <v>94</v>
      </c>
      <c r="F23" s="1"/>
      <c r="G23" s="1"/>
      <c r="H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4.25" customHeight="1" x14ac:dyDescent="0.25">
      <c r="A24" s="9">
        <v>8</v>
      </c>
      <c r="B24" s="10" t="s">
        <v>31</v>
      </c>
      <c r="C24" s="11" t="s">
        <v>32</v>
      </c>
      <c r="D24" s="12">
        <v>92</v>
      </c>
      <c r="E24" s="12">
        <v>84</v>
      </c>
      <c r="F24" s="1"/>
      <c r="G24" s="1"/>
      <c r="H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4.25" customHeight="1" x14ac:dyDescent="0.25">
      <c r="A25" s="9">
        <v>9</v>
      </c>
      <c r="B25" s="10" t="s">
        <v>33</v>
      </c>
      <c r="C25" s="11" t="s">
        <v>34</v>
      </c>
      <c r="D25" s="12">
        <v>75</v>
      </c>
      <c r="E25" s="12">
        <v>73</v>
      </c>
      <c r="F25" s="1"/>
      <c r="G25" s="1"/>
      <c r="H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25" customHeight="1" x14ac:dyDescent="0.25">
      <c r="A26" s="9">
        <v>10</v>
      </c>
      <c r="B26" s="10" t="s">
        <v>35</v>
      </c>
      <c r="C26" s="11" t="s">
        <v>36</v>
      </c>
      <c r="D26" s="12">
        <v>100</v>
      </c>
      <c r="E26" s="12">
        <v>80</v>
      </c>
      <c r="F26" s="1"/>
      <c r="G26" s="1"/>
      <c r="H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4.25" customHeight="1" x14ac:dyDescent="0.25">
      <c r="A27" s="9">
        <v>11</v>
      </c>
      <c r="B27" s="10" t="s">
        <v>37</v>
      </c>
      <c r="C27" s="11" t="s">
        <v>38</v>
      </c>
      <c r="D27" s="12">
        <v>75</v>
      </c>
      <c r="E27" s="12">
        <v>84</v>
      </c>
      <c r="F27" s="1"/>
      <c r="G27" s="1"/>
      <c r="H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.25" customHeight="1" x14ac:dyDescent="0.25">
      <c r="A28" s="9">
        <v>12</v>
      </c>
      <c r="B28" s="10" t="s">
        <v>39</v>
      </c>
      <c r="C28" s="11" t="s">
        <v>40</v>
      </c>
      <c r="D28" s="12">
        <v>100</v>
      </c>
      <c r="E28" s="12">
        <v>91</v>
      </c>
      <c r="F28" s="1"/>
      <c r="G28" s="1"/>
      <c r="H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4.25" customHeight="1" x14ac:dyDescent="0.25">
      <c r="A29" s="9">
        <v>13</v>
      </c>
      <c r="B29" s="10" t="s">
        <v>41</v>
      </c>
      <c r="C29" s="11" t="s">
        <v>42</v>
      </c>
      <c r="D29" s="12">
        <v>97</v>
      </c>
      <c r="E29" s="12">
        <v>80</v>
      </c>
      <c r="F29" s="1"/>
      <c r="G29" s="1"/>
      <c r="H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" customHeight="1" x14ac:dyDescent="0.25">
      <c r="A30" s="9">
        <v>14</v>
      </c>
      <c r="B30" s="10" t="s">
        <v>44</v>
      </c>
      <c r="C30" s="11" t="s">
        <v>45</v>
      </c>
      <c r="D30" s="12">
        <v>87</v>
      </c>
      <c r="E30" s="12">
        <v>93</v>
      </c>
      <c r="F30" s="1"/>
      <c r="G30" s="1"/>
      <c r="H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" customHeight="1" x14ac:dyDescent="0.25">
      <c r="A31" s="9">
        <v>15</v>
      </c>
      <c r="B31" s="10" t="s">
        <v>47</v>
      </c>
      <c r="C31" s="11" t="s">
        <v>48</v>
      </c>
      <c r="D31" s="12">
        <v>76</v>
      </c>
      <c r="E31" s="12">
        <v>94</v>
      </c>
      <c r="F31" s="1"/>
      <c r="G31" s="1"/>
      <c r="H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25" customHeight="1" x14ac:dyDescent="0.25">
      <c r="A32" s="9">
        <v>16</v>
      </c>
      <c r="B32" s="10" t="s">
        <v>50</v>
      </c>
      <c r="C32" s="11" t="s">
        <v>51</v>
      </c>
      <c r="D32" s="12">
        <v>91</v>
      </c>
      <c r="E32" s="12">
        <v>91</v>
      </c>
      <c r="F32" s="1"/>
      <c r="G32" s="1"/>
      <c r="H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4.25" customHeight="1" x14ac:dyDescent="0.25">
      <c r="A33" s="9">
        <v>17</v>
      </c>
      <c r="B33" s="10" t="s">
        <v>53</v>
      </c>
      <c r="C33" s="11" t="s">
        <v>54</v>
      </c>
      <c r="D33" s="12">
        <v>93</v>
      </c>
      <c r="E33" s="12">
        <v>79</v>
      </c>
      <c r="F33" s="1"/>
      <c r="G33" s="1"/>
      <c r="H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.75" customHeight="1" x14ac:dyDescent="0.25">
      <c r="A34" s="9">
        <v>18</v>
      </c>
      <c r="B34" s="10" t="s">
        <v>56</v>
      </c>
      <c r="C34" s="11" t="s">
        <v>57</v>
      </c>
      <c r="D34" s="12">
        <v>99</v>
      </c>
      <c r="E34" s="12">
        <v>79</v>
      </c>
      <c r="F34" s="1"/>
      <c r="G34" s="1"/>
      <c r="H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4.25" customHeight="1" x14ac:dyDescent="0.25">
      <c r="A35" s="9">
        <v>19</v>
      </c>
      <c r="B35" s="10" t="s">
        <v>59</v>
      </c>
      <c r="C35" s="11" t="s">
        <v>60</v>
      </c>
      <c r="D35" s="12">
        <v>83</v>
      </c>
      <c r="E35" s="12">
        <v>91</v>
      </c>
      <c r="F35" s="1"/>
      <c r="G35" s="1"/>
      <c r="H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7.25" customHeight="1" x14ac:dyDescent="0.25">
      <c r="A36" s="9">
        <v>20</v>
      </c>
      <c r="B36" s="10" t="s">
        <v>61</v>
      </c>
      <c r="C36" s="11" t="s">
        <v>62</v>
      </c>
      <c r="D36" s="12">
        <v>80</v>
      </c>
      <c r="E36" s="12">
        <v>96</v>
      </c>
      <c r="F36" s="1"/>
      <c r="G36" s="1"/>
      <c r="H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 x14ac:dyDescent="0.25">
      <c r="A37" s="9">
        <v>21</v>
      </c>
      <c r="B37" s="10" t="s">
        <v>66</v>
      </c>
      <c r="C37" s="11" t="s">
        <v>67</v>
      </c>
      <c r="D37" s="12">
        <v>97</v>
      </c>
      <c r="E37" s="12">
        <v>75</v>
      </c>
      <c r="F37" s="1"/>
      <c r="G37" s="1"/>
      <c r="H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3.5" customHeight="1" x14ac:dyDescent="0.25">
      <c r="A38" s="9">
        <v>22</v>
      </c>
      <c r="B38" s="10" t="s">
        <v>70</v>
      </c>
      <c r="C38" s="11" t="s">
        <v>71</v>
      </c>
      <c r="D38" s="12">
        <v>90</v>
      </c>
      <c r="E38" s="12">
        <v>70</v>
      </c>
      <c r="F38" s="1"/>
      <c r="G38" s="1"/>
      <c r="H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4.25" customHeight="1" x14ac:dyDescent="0.25">
      <c r="A39" s="9">
        <v>23</v>
      </c>
      <c r="B39" s="10" t="s">
        <v>74</v>
      </c>
      <c r="C39" s="11" t="s">
        <v>75</v>
      </c>
      <c r="D39" s="12">
        <v>92</v>
      </c>
      <c r="E39" s="12">
        <v>94</v>
      </c>
      <c r="F39" s="1"/>
      <c r="G39" s="1"/>
      <c r="H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 customHeight="1" x14ac:dyDescent="0.25">
      <c r="A40" s="9">
        <v>24</v>
      </c>
      <c r="B40" s="10" t="s">
        <v>78</v>
      </c>
      <c r="C40" s="11" t="s">
        <v>79</v>
      </c>
      <c r="D40" s="12">
        <v>89</v>
      </c>
      <c r="E40" s="12">
        <v>84</v>
      </c>
      <c r="F40" s="1"/>
      <c r="G40" s="1"/>
      <c r="H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7.25" customHeight="1" x14ac:dyDescent="0.25">
      <c r="A41" s="9">
        <v>25</v>
      </c>
      <c r="B41" s="10" t="s">
        <v>82</v>
      </c>
      <c r="C41" s="11" t="s">
        <v>83</v>
      </c>
      <c r="D41" s="12">
        <v>70</v>
      </c>
      <c r="E41" s="12">
        <v>89</v>
      </c>
      <c r="F41" s="1"/>
      <c r="G41" s="1"/>
      <c r="H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7.25" customHeight="1" x14ac:dyDescent="0.25">
      <c r="A42" s="9">
        <v>26</v>
      </c>
      <c r="B42" s="10" t="s">
        <v>86</v>
      </c>
      <c r="C42" s="11" t="s">
        <v>87</v>
      </c>
      <c r="D42" s="12">
        <v>84</v>
      </c>
      <c r="E42" s="12">
        <v>83</v>
      </c>
      <c r="F42" s="1"/>
      <c r="G42" s="1"/>
      <c r="H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 x14ac:dyDescent="0.25">
      <c r="A43" s="9">
        <v>27</v>
      </c>
      <c r="B43" s="10" t="s">
        <v>90</v>
      </c>
      <c r="C43" s="11" t="s">
        <v>91</v>
      </c>
      <c r="D43" s="12">
        <v>75</v>
      </c>
      <c r="E43" s="12">
        <v>70</v>
      </c>
      <c r="F43" s="1"/>
      <c r="G43" s="1"/>
      <c r="H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25" customHeight="1" x14ac:dyDescent="0.25">
      <c r="A44" s="9">
        <v>28</v>
      </c>
      <c r="B44" s="10" t="s">
        <v>93</v>
      </c>
      <c r="C44" s="11" t="s">
        <v>94</v>
      </c>
      <c r="D44" s="12">
        <v>87</v>
      </c>
      <c r="E44" s="12">
        <v>77</v>
      </c>
      <c r="F44" s="1"/>
      <c r="G44" s="1"/>
      <c r="H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25" customHeight="1" x14ac:dyDescent="0.25">
      <c r="A45" s="9">
        <v>29</v>
      </c>
      <c r="B45" s="10" t="s">
        <v>95</v>
      </c>
      <c r="C45" s="11" t="s">
        <v>96</v>
      </c>
      <c r="D45" s="12">
        <v>91</v>
      </c>
      <c r="E45" s="12">
        <v>70</v>
      </c>
      <c r="F45" s="1"/>
      <c r="G45" s="1"/>
      <c r="H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25" customHeight="1" x14ac:dyDescent="0.25">
      <c r="A46" s="9">
        <v>30</v>
      </c>
      <c r="B46" s="10" t="s">
        <v>97</v>
      </c>
      <c r="C46" s="11" t="s">
        <v>98</v>
      </c>
      <c r="D46" s="12">
        <v>73</v>
      </c>
      <c r="E46" s="12">
        <v>91</v>
      </c>
      <c r="F46" s="1"/>
      <c r="G46" s="1"/>
      <c r="H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 x14ac:dyDescent="0.25">
      <c r="A47" s="9">
        <v>31</v>
      </c>
      <c r="B47" s="10" t="s">
        <v>99</v>
      </c>
      <c r="C47" s="11" t="s">
        <v>100</v>
      </c>
      <c r="D47" s="12">
        <v>91</v>
      </c>
      <c r="E47" s="12">
        <v>84</v>
      </c>
      <c r="F47" s="1"/>
      <c r="G47" s="1"/>
      <c r="H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25" customHeight="1" x14ac:dyDescent="0.25">
      <c r="A48" s="9">
        <v>32</v>
      </c>
      <c r="B48" s="10" t="s">
        <v>101</v>
      </c>
      <c r="C48" s="11" t="s">
        <v>102</v>
      </c>
      <c r="D48" s="12">
        <v>70</v>
      </c>
      <c r="E48" s="12">
        <v>79</v>
      </c>
      <c r="F48" s="1"/>
      <c r="G48" s="1"/>
      <c r="H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4.25" customHeight="1" x14ac:dyDescent="0.25">
      <c r="A49" s="9">
        <v>33</v>
      </c>
      <c r="B49" s="10" t="s">
        <v>103</v>
      </c>
      <c r="C49" s="11" t="s">
        <v>104</v>
      </c>
      <c r="D49" s="12">
        <v>81</v>
      </c>
      <c r="E49" s="12">
        <v>86</v>
      </c>
      <c r="F49" s="1"/>
      <c r="G49" s="1"/>
      <c r="H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25" customHeight="1" x14ac:dyDescent="0.25">
      <c r="A50" s="9">
        <v>34</v>
      </c>
      <c r="B50" s="10" t="s">
        <v>105</v>
      </c>
      <c r="C50" s="11" t="s">
        <v>106</v>
      </c>
      <c r="D50" s="12">
        <v>90</v>
      </c>
      <c r="E50" s="12">
        <v>70</v>
      </c>
      <c r="F50" s="1"/>
      <c r="G50" s="1"/>
      <c r="H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4.25" customHeight="1" x14ac:dyDescent="0.25">
      <c r="A51" s="9">
        <v>35</v>
      </c>
      <c r="B51" s="10" t="s">
        <v>107</v>
      </c>
      <c r="C51" s="11" t="s">
        <v>108</v>
      </c>
      <c r="D51" s="12">
        <v>87</v>
      </c>
      <c r="E51" s="12">
        <v>86</v>
      </c>
      <c r="F51" s="1"/>
      <c r="G51" s="1"/>
      <c r="H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4.25" customHeight="1" x14ac:dyDescent="0.25">
      <c r="A52" s="9">
        <v>36</v>
      </c>
      <c r="B52" s="10" t="s">
        <v>109</v>
      </c>
      <c r="C52" s="11" t="s">
        <v>110</v>
      </c>
      <c r="D52" s="12">
        <v>90</v>
      </c>
      <c r="E52" s="12">
        <v>96</v>
      </c>
      <c r="F52" s="1"/>
      <c r="G52" s="1"/>
      <c r="H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4.25" customHeight="1" x14ac:dyDescent="0.25">
      <c r="A53" s="9">
        <v>37</v>
      </c>
      <c r="B53" s="10" t="s">
        <v>111</v>
      </c>
      <c r="C53" s="11" t="s">
        <v>112</v>
      </c>
      <c r="D53" s="12">
        <v>97</v>
      </c>
      <c r="E53" s="12">
        <v>91</v>
      </c>
      <c r="F53" s="1"/>
      <c r="G53" s="1"/>
      <c r="H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4.25" customHeight="1" x14ac:dyDescent="0.25">
      <c r="A54" s="9">
        <v>38</v>
      </c>
      <c r="B54" s="10" t="s">
        <v>113</v>
      </c>
      <c r="C54" s="11" t="s">
        <v>114</v>
      </c>
      <c r="D54" s="12">
        <v>65</v>
      </c>
      <c r="E54" s="12">
        <v>89</v>
      </c>
      <c r="F54" s="1"/>
      <c r="G54" s="1"/>
      <c r="H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4.25" customHeight="1" x14ac:dyDescent="0.25">
      <c r="A55" s="9">
        <v>39</v>
      </c>
      <c r="B55" s="10" t="s">
        <v>115</v>
      </c>
      <c r="C55" s="11" t="s">
        <v>116</v>
      </c>
      <c r="D55" s="12">
        <v>85</v>
      </c>
      <c r="E55" s="12">
        <v>94</v>
      </c>
      <c r="F55" s="1"/>
      <c r="G55" s="1"/>
      <c r="H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4.25" customHeight="1" x14ac:dyDescent="0.25">
      <c r="A56" s="9">
        <v>40</v>
      </c>
      <c r="B56" s="10" t="s">
        <v>117</v>
      </c>
      <c r="C56" s="11" t="s">
        <v>118</v>
      </c>
      <c r="D56" s="12">
        <v>86</v>
      </c>
      <c r="E56" s="12">
        <v>75</v>
      </c>
      <c r="F56" s="1"/>
      <c r="G56" s="1"/>
      <c r="H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4.25" customHeight="1" x14ac:dyDescent="0.25">
      <c r="A57" s="9">
        <v>41</v>
      </c>
      <c r="B57" s="10" t="s">
        <v>119</v>
      </c>
      <c r="C57" s="11" t="s">
        <v>120</v>
      </c>
      <c r="D57" s="12">
        <v>94</v>
      </c>
      <c r="E57" s="12">
        <v>91</v>
      </c>
      <c r="F57" s="1"/>
      <c r="G57" s="1"/>
      <c r="H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4.25" customHeight="1" x14ac:dyDescent="0.25">
      <c r="A58" s="9">
        <v>42</v>
      </c>
      <c r="B58" s="10" t="s">
        <v>121</v>
      </c>
      <c r="C58" s="11" t="s">
        <v>122</v>
      </c>
      <c r="D58" s="12">
        <v>92</v>
      </c>
      <c r="E58" s="12">
        <v>80</v>
      </c>
      <c r="F58" s="1"/>
      <c r="G58" s="1"/>
      <c r="H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4.25" customHeight="1" x14ac:dyDescent="0.25">
      <c r="A59" s="9">
        <v>43</v>
      </c>
      <c r="B59" s="10" t="s">
        <v>123</v>
      </c>
      <c r="C59" s="11" t="s">
        <v>124</v>
      </c>
      <c r="D59" s="12">
        <v>91</v>
      </c>
      <c r="E59" s="12">
        <v>64</v>
      </c>
      <c r="F59" s="1"/>
      <c r="G59" s="1"/>
      <c r="H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4.25" customHeight="1" x14ac:dyDescent="0.25">
      <c r="A60" s="9">
        <v>44</v>
      </c>
      <c r="B60" s="10" t="s">
        <v>125</v>
      </c>
      <c r="C60" s="11" t="s">
        <v>126</v>
      </c>
      <c r="D60" s="12">
        <v>97</v>
      </c>
      <c r="E60" s="12">
        <v>85</v>
      </c>
      <c r="F60" s="1"/>
      <c r="G60" s="1"/>
      <c r="H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4.25" customHeight="1" x14ac:dyDescent="0.25">
      <c r="A61" s="9">
        <v>45</v>
      </c>
      <c r="B61" s="10" t="s">
        <v>127</v>
      </c>
      <c r="C61" s="11" t="s">
        <v>128</v>
      </c>
      <c r="D61" s="12">
        <v>92</v>
      </c>
      <c r="E61" s="12">
        <v>88</v>
      </c>
      <c r="F61" s="1"/>
      <c r="G61" s="1"/>
      <c r="H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4.25" customHeight="1" x14ac:dyDescent="0.25">
      <c r="A62" s="9">
        <v>46</v>
      </c>
      <c r="B62" s="43" t="s">
        <v>129</v>
      </c>
      <c r="C62" s="15" t="s">
        <v>130</v>
      </c>
      <c r="D62" s="12">
        <v>80</v>
      </c>
      <c r="E62" s="12">
        <v>81</v>
      </c>
      <c r="F62" s="1"/>
      <c r="G62" s="1"/>
      <c r="H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4.25" customHeight="1" x14ac:dyDescent="0.25">
      <c r="A63" s="9">
        <v>47</v>
      </c>
      <c r="B63" s="43" t="s">
        <v>131</v>
      </c>
      <c r="C63" s="15" t="s">
        <v>132</v>
      </c>
      <c r="D63" s="12">
        <v>95</v>
      </c>
      <c r="E63" s="12">
        <v>79</v>
      </c>
      <c r="F63" s="1"/>
      <c r="G63" s="1"/>
      <c r="H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4.25" customHeight="1" x14ac:dyDescent="0.25">
      <c r="A64" s="9">
        <v>48</v>
      </c>
      <c r="B64" s="43" t="s">
        <v>133</v>
      </c>
      <c r="C64" s="15" t="s">
        <v>134</v>
      </c>
      <c r="D64" s="12">
        <v>85</v>
      </c>
      <c r="E64" s="12">
        <v>82</v>
      </c>
      <c r="F64" s="1"/>
      <c r="G64" s="1"/>
      <c r="H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4.25" customHeight="1" x14ac:dyDescent="0.25">
      <c r="A65" s="9">
        <v>49</v>
      </c>
      <c r="B65" s="43" t="s">
        <v>135</v>
      </c>
      <c r="C65" s="15" t="s">
        <v>136</v>
      </c>
      <c r="D65" s="12">
        <v>78</v>
      </c>
      <c r="E65" s="12">
        <v>84</v>
      </c>
      <c r="F65" s="1"/>
      <c r="G65" s="1"/>
      <c r="H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4.25" customHeight="1" x14ac:dyDescent="0.25">
      <c r="A66" s="9">
        <v>50</v>
      </c>
      <c r="B66" s="43" t="s">
        <v>137</v>
      </c>
      <c r="C66" s="15" t="s">
        <v>138</v>
      </c>
      <c r="D66" s="12">
        <v>86</v>
      </c>
      <c r="E66" s="12">
        <v>75</v>
      </c>
      <c r="F66" s="1"/>
      <c r="G66" s="1"/>
      <c r="H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4.25" customHeight="1" x14ac:dyDescent="0.25">
      <c r="A67" s="9">
        <v>51</v>
      </c>
      <c r="B67" s="43" t="s">
        <v>139</v>
      </c>
      <c r="C67" s="15" t="s">
        <v>140</v>
      </c>
      <c r="D67" s="12">
        <v>92</v>
      </c>
      <c r="E67" s="12">
        <v>64</v>
      </c>
      <c r="F67" s="1"/>
      <c r="G67" s="1"/>
      <c r="H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4.25" customHeight="1" x14ac:dyDescent="0.25">
      <c r="A68" s="9">
        <v>52</v>
      </c>
      <c r="B68" s="43" t="s">
        <v>141</v>
      </c>
      <c r="C68" s="15" t="s">
        <v>142</v>
      </c>
      <c r="D68" s="12">
        <v>87</v>
      </c>
      <c r="E68" s="12">
        <v>84</v>
      </c>
      <c r="F68" s="1"/>
      <c r="G68" s="1"/>
      <c r="H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4.25" customHeight="1" x14ac:dyDescent="0.25">
      <c r="A69" s="9">
        <v>53</v>
      </c>
      <c r="B69" s="43" t="s">
        <v>143</v>
      </c>
      <c r="C69" s="15" t="s">
        <v>144</v>
      </c>
      <c r="D69" s="12">
        <v>87</v>
      </c>
      <c r="E69" s="12">
        <v>88</v>
      </c>
      <c r="F69" s="1"/>
      <c r="G69" s="1"/>
      <c r="H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4.25" customHeight="1" x14ac:dyDescent="0.25">
      <c r="A70" s="9">
        <v>54</v>
      </c>
      <c r="B70" s="43" t="s">
        <v>145</v>
      </c>
      <c r="C70" s="15" t="s">
        <v>146</v>
      </c>
      <c r="D70" s="12">
        <v>94</v>
      </c>
      <c r="E70" s="12">
        <v>82</v>
      </c>
      <c r="F70" s="1"/>
      <c r="G70" s="1"/>
      <c r="H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4.25" customHeight="1" x14ac:dyDescent="0.25">
      <c r="A71" s="9">
        <v>55</v>
      </c>
      <c r="B71" s="43" t="s">
        <v>147</v>
      </c>
      <c r="C71" s="15" t="s">
        <v>148</v>
      </c>
      <c r="D71" s="12">
        <v>86</v>
      </c>
      <c r="E71" s="12">
        <v>75</v>
      </c>
      <c r="F71" s="1"/>
      <c r="G71" s="1"/>
      <c r="H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4.25" customHeight="1" x14ac:dyDescent="0.25">
      <c r="A72" s="9">
        <v>56</v>
      </c>
      <c r="B72" s="43" t="s">
        <v>151</v>
      </c>
      <c r="C72" s="15" t="s">
        <v>152</v>
      </c>
      <c r="D72" s="12">
        <v>92</v>
      </c>
      <c r="E72" s="12">
        <v>88</v>
      </c>
      <c r="F72" s="1"/>
      <c r="G72" s="1"/>
      <c r="H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4.25" customHeight="1" x14ac:dyDescent="0.25">
      <c r="A73" s="9">
        <v>57</v>
      </c>
      <c r="B73" s="43" t="s">
        <v>153</v>
      </c>
      <c r="C73" s="15" t="s">
        <v>154</v>
      </c>
      <c r="D73" s="12">
        <v>86</v>
      </c>
      <c r="E73" s="12">
        <v>82</v>
      </c>
      <c r="F73" s="1"/>
      <c r="G73" s="1"/>
      <c r="H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3.5" customHeight="1" x14ac:dyDescent="0.25">
      <c r="A74" s="9">
        <v>58</v>
      </c>
      <c r="B74" s="43" t="s">
        <v>155</v>
      </c>
      <c r="C74" s="15" t="s">
        <v>156</v>
      </c>
      <c r="D74" s="12">
        <v>94</v>
      </c>
      <c r="E74" s="12">
        <v>76</v>
      </c>
      <c r="F74" s="1"/>
      <c r="G74" s="1"/>
      <c r="H74" s="1"/>
      <c r="I74" s="13"/>
      <c r="J74" s="1"/>
      <c r="K74" s="2" t="s">
        <v>157</v>
      </c>
      <c r="L74" s="2"/>
      <c r="M74" s="1"/>
      <c r="N74" s="1"/>
      <c r="O74" s="1"/>
      <c r="P74" s="1"/>
      <c r="Q74" s="1"/>
      <c r="R74" s="1"/>
      <c r="S74" s="1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4.25" customHeight="1" x14ac:dyDescent="0.25">
      <c r="A75" s="9">
        <v>59</v>
      </c>
      <c r="B75" s="43" t="s">
        <v>158</v>
      </c>
      <c r="C75" s="15" t="s">
        <v>159</v>
      </c>
      <c r="D75" s="12">
        <v>86</v>
      </c>
      <c r="E75" s="12">
        <v>82</v>
      </c>
      <c r="F75" s="1"/>
      <c r="G75" s="1"/>
      <c r="H75" s="1"/>
      <c r="I75" s="13"/>
      <c r="J75" s="1"/>
      <c r="K75" s="1"/>
      <c r="L75" s="2"/>
      <c r="M75" s="1"/>
      <c r="N75" s="1"/>
      <c r="O75" s="1"/>
      <c r="P75" s="1"/>
      <c r="Q75" s="1"/>
      <c r="R75" s="1"/>
      <c r="S75" s="14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4.25" customHeight="1" x14ac:dyDescent="0.25">
      <c r="A76" s="9">
        <v>60</v>
      </c>
      <c r="B76" s="43" t="s">
        <v>160</v>
      </c>
      <c r="C76" s="15" t="s">
        <v>161</v>
      </c>
      <c r="D76" s="12">
        <v>86</v>
      </c>
      <c r="E76" s="12">
        <v>73</v>
      </c>
      <c r="F76" s="1"/>
      <c r="G76" s="1"/>
      <c r="H76" s="1"/>
      <c r="I76" s="17"/>
      <c r="J76" s="18"/>
      <c r="K76" s="18"/>
      <c r="L76" s="19"/>
      <c r="M76" s="18"/>
      <c r="N76" s="18"/>
      <c r="O76" s="18"/>
      <c r="P76" s="18"/>
      <c r="Q76" s="18"/>
      <c r="R76" s="18"/>
      <c r="S76" s="20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4.25" customHeight="1" x14ac:dyDescent="0.25">
      <c r="A77" s="9">
        <v>61</v>
      </c>
      <c r="B77" s="43" t="s">
        <v>162</v>
      </c>
      <c r="C77" s="15" t="s">
        <v>163</v>
      </c>
      <c r="D77" s="12">
        <v>85</v>
      </c>
      <c r="E77" s="12">
        <v>79</v>
      </c>
      <c r="F77" s="1"/>
      <c r="G77" s="1"/>
      <c r="H77" s="1"/>
      <c r="I77" s="1"/>
      <c r="J77" s="1"/>
      <c r="K77" s="1"/>
      <c r="L77" s="1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4.25" customHeight="1" x14ac:dyDescent="0.25">
      <c r="A78" s="9">
        <v>62</v>
      </c>
      <c r="B78" s="43" t="s">
        <v>164</v>
      </c>
      <c r="C78" s="15" t="s">
        <v>165</v>
      </c>
      <c r="D78" s="12">
        <v>85</v>
      </c>
      <c r="E78" s="12">
        <v>75</v>
      </c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4.25" customHeight="1" x14ac:dyDescent="0.25">
      <c r="A79" s="9">
        <v>63</v>
      </c>
      <c r="B79" s="43" t="s">
        <v>166</v>
      </c>
      <c r="C79" s="15" t="s">
        <v>167</v>
      </c>
      <c r="D79" s="12">
        <v>90</v>
      </c>
      <c r="E79" s="12">
        <v>78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4.25" customHeight="1" x14ac:dyDescent="0.25">
      <c r="A80" s="9">
        <v>64</v>
      </c>
      <c r="B80" s="43" t="s">
        <v>168</v>
      </c>
      <c r="C80" s="15" t="s">
        <v>169</v>
      </c>
      <c r="D80" s="12">
        <v>93</v>
      </c>
      <c r="E80" s="12">
        <v>82</v>
      </c>
      <c r="F80" s="1"/>
      <c r="G80" s="1"/>
      <c r="H80" s="1"/>
      <c r="I80" s="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4.25" customHeight="1" x14ac:dyDescent="0.25">
      <c r="A81" s="9">
        <v>65</v>
      </c>
      <c r="B81" s="43" t="s">
        <v>170</v>
      </c>
      <c r="C81" s="15" t="s">
        <v>171</v>
      </c>
      <c r="D81" s="12">
        <v>93</v>
      </c>
      <c r="E81" s="12">
        <v>86</v>
      </c>
      <c r="F81" s="1"/>
      <c r="G81" s="1"/>
      <c r="H81" s="1"/>
      <c r="I81" s="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4.25" customHeight="1" x14ac:dyDescent="0.25">
      <c r="A82" s="9">
        <v>66</v>
      </c>
      <c r="B82" s="43" t="s">
        <v>172</v>
      </c>
      <c r="C82" s="15" t="s">
        <v>173</v>
      </c>
      <c r="D82" s="12">
        <v>87</v>
      </c>
      <c r="E82" s="12">
        <v>75</v>
      </c>
      <c r="F82" s="1"/>
      <c r="G82" s="1"/>
      <c r="H82" s="1"/>
      <c r="I82" s="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4.25" customHeight="1" x14ac:dyDescent="0.25">
      <c r="A83" s="9">
        <v>67</v>
      </c>
      <c r="B83" s="43" t="s">
        <v>174</v>
      </c>
      <c r="C83" s="15" t="s">
        <v>175</v>
      </c>
      <c r="D83" s="12">
        <v>83</v>
      </c>
      <c r="E83" s="12">
        <v>96</v>
      </c>
      <c r="F83" s="1"/>
      <c r="G83" s="1"/>
      <c r="H83" s="1"/>
      <c r="I83" s="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4.25" customHeight="1" x14ac:dyDescent="0.25">
      <c r="A84" s="9">
        <v>68</v>
      </c>
      <c r="B84" s="43" t="s">
        <v>176</v>
      </c>
      <c r="C84" s="15" t="s">
        <v>177</v>
      </c>
      <c r="D84" s="12">
        <v>92</v>
      </c>
      <c r="E84" s="12">
        <v>91</v>
      </c>
      <c r="F84" s="1"/>
      <c r="G84" s="1"/>
      <c r="H84" s="1"/>
      <c r="I84" s="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4.25" customHeight="1" x14ac:dyDescent="0.25">
      <c r="A85" s="9">
        <v>69</v>
      </c>
      <c r="B85" s="43" t="s">
        <v>178</v>
      </c>
      <c r="C85" s="15" t="s">
        <v>179</v>
      </c>
      <c r="D85" s="12">
        <v>88</v>
      </c>
      <c r="E85" s="12">
        <v>82</v>
      </c>
      <c r="F85" s="1"/>
      <c r="G85" s="1"/>
      <c r="H85" s="1"/>
      <c r="I85" s="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4.25" customHeight="1" x14ac:dyDescent="0.25">
      <c r="A86" s="9">
        <v>70</v>
      </c>
      <c r="B86" s="43" t="s">
        <v>180</v>
      </c>
      <c r="C86" s="15" t="s">
        <v>181</v>
      </c>
      <c r="D86" s="12">
        <v>91</v>
      </c>
      <c r="E86" s="12">
        <v>93</v>
      </c>
      <c r="F86" s="1"/>
      <c r="G86" s="1"/>
      <c r="H86" s="1"/>
      <c r="I86" s="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4.25" customHeight="1" x14ac:dyDescent="0.25">
      <c r="A87" s="9">
        <v>71</v>
      </c>
      <c r="B87" s="43" t="s">
        <v>182</v>
      </c>
      <c r="C87" s="15" t="s">
        <v>183</v>
      </c>
      <c r="D87" s="12">
        <v>93</v>
      </c>
      <c r="E87" s="12">
        <v>94</v>
      </c>
      <c r="F87" s="1"/>
      <c r="G87" s="1"/>
      <c r="H87" s="1"/>
      <c r="I87" s="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 customHeight="1" x14ac:dyDescent="0.25">
      <c r="A88" s="9">
        <v>72</v>
      </c>
      <c r="B88" s="43" t="s">
        <v>184</v>
      </c>
      <c r="C88" s="15" t="s">
        <v>185</v>
      </c>
      <c r="D88" s="12">
        <v>86</v>
      </c>
      <c r="E88" s="12">
        <v>89</v>
      </c>
      <c r="F88" s="1"/>
      <c r="G88" s="1"/>
      <c r="H88" s="1"/>
      <c r="I88" s="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25" customHeight="1" x14ac:dyDescent="0.25">
      <c r="A89" s="9">
        <v>73</v>
      </c>
      <c r="B89" s="43" t="s">
        <v>186</v>
      </c>
      <c r="C89" s="15" t="s">
        <v>187</v>
      </c>
      <c r="D89" s="12">
        <v>94</v>
      </c>
      <c r="E89" s="12">
        <v>80</v>
      </c>
      <c r="F89" s="1"/>
      <c r="G89" s="1"/>
      <c r="H89" s="1"/>
      <c r="I89" s="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 customHeight="1" x14ac:dyDescent="0.25">
      <c r="A90" s="9">
        <v>74</v>
      </c>
      <c r="B90" s="43" t="s">
        <v>188</v>
      </c>
      <c r="C90" s="15" t="s">
        <v>189</v>
      </c>
      <c r="D90" s="12">
        <v>96</v>
      </c>
      <c r="E90" s="12">
        <v>88</v>
      </c>
      <c r="F90" s="1"/>
      <c r="G90" s="1"/>
      <c r="H90" s="1"/>
      <c r="I90" s="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4.25" customHeight="1" x14ac:dyDescent="0.25">
      <c r="A91" s="9">
        <v>75</v>
      </c>
      <c r="B91" s="43" t="s">
        <v>190</v>
      </c>
      <c r="C91" s="15" t="s">
        <v>191</v>
      </c>
      <c r="D91" s="12">
        <v>99</v>
      </c>
      <c r="E91" s="12">
        <v>76</v>
      </c>
      <c r="F91" s="1"/>
      <c r="G91" s="1"/>
      <c r="H91" s="1"/>
      <c r="I91" s="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25" customHeight="1" x14ac:dyDescent="0.25">
      <c r="A92" s="9">
        <v>76</v>
      </c>
      <c r="B92" s="43" t="s">
        <v>192</v>
      </c>
      <c r="C92" s="15" t="s">
        <v>193</v>
      </c>
      <c r="D92" s="12">
        <v>85</v>
      </c>
      <c r="E92" s="12">
        <v>87</v>
      </c>
      <c r="F92" s="1"/>
      <c r="G92" s="1"/>
      <c r="H92" s="1"/>
      <c r="I92" s="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4.25" customHeight="1" x14ac:dyDescent="0.25">
      <c r="A93" s="9">
        <v>77</v>
      </c>
      <c r="B93" s="43" t="s">
        <v>194</v>
      </c>
      <c r="C93" s="15" t="s">
        <v>195</v>
      </c>
      <c r="D93" s="12">
        <v>91</v>
      </c>
      <c r="E93" s="12">
        <v>79</v>
      </c>
      <c r="F93" s="1"/>
      <c r="G93" s="1"/>
      <c r="H93" s="1"/>
      <c r="I93" s="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25" customHeight="1" x14ac:dyDescent="0.25">
      <c r="A94" s="9">
        <v>78</v>
      </c>
      <c r="B94" s="43" t="s">
        <v>196</v>
      </c>
      <c r="C94" s="15" t="s">
        <v>197</v>
      </c>
      <c r="D94" s="12">
        <v>93</v>
      </c>
      <c r="E94" s="12">
        <v>86</v>
      </c>
      <c r="F94" s="1"/>
      <c r="G94" s="1"/>
      <c r="H94" s="1"/>
      <c r="I94" s="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4.25" customHeight="1" x14ac:dyDescent="0.25">
      <c r="A95" s="9">
        <v>79</v>
      </c>
      <c r="B95" s="44" t="s">
        <v>198</v>
      </c>
      <c r="C95" s="15" t="s">
        <v>199</v>
      </c>
      <c r="D95" s="12">
        <v>94</v>
      </c>
      <c r="E95" s="12">
        <v>62</v>
      </c>
      <c r="F95" s="1"/>
      <c r="G95" s="1"/>
      <c r="H95" s="1"/>
      <c r="I95" s="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25" customHeight="1" thickBot="1" x14ac:dyDescent="0.3">
      <c r="A96" s="9">
        <v>80</v>
      </c>
      <c r="B96" s="44" t="s">
        <v>200</v>
      </c>
      <c r="C96" s="15" t="s">
        <v>201</v>
      </c>
      <c r="D96" s="12">
        <v>85</v>
      </c>
      <c r="E96" s="12">
        <v>72</v>
      </c>
      <c r="F96" s="1"/>
      <c r="G96" s="1"/>
      <c r="H96" s="1"/>
      <c r="I96" s="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21" customHeight="1" x14ac:dyDescent="0.25">
      <c r="A97" s="68" t="s">
        <v>202</v>
      </c>
      <c r="B97" s="69"/>
      <c r="C97" s="70"/>
      <c r="D97" s="23">
        <f>AVERAGE(D17:D96)</f>
        <v>88.362499999999997</v>
      </c>
      <c r="E97" s="24">
        <f>AVERAGE(E17:E96)</f>
        <v>82.787499999999994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4.25" customHeight="1" x14ac:dyDescent="0.25">
      <c r="A98" s="71" t="s">
        <v>203</v>
      </c>
      <c r="B98" s="72"/>
      <c r="C98" s="73"/>
      <c r="D98" s="26">
        <f>COUNT(D17:D96)</f>
        <v>80</v>
      </c>
      <c r="E98" s="27">
        <f>COUNT(E17:E96)</f>
        <v>80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29.25" customHeight="1" x14ac:dyDescent="0.25">
      <c r="A99" s="74" t="s">
        <v>204</v>
      </c>
      <c r="B99" s="75"/>
      <c r="C99" s="76"/>
      <c r="D99" s="28">
        <f>(COUNTIF(D17:D96,"&gt;="&amp;D97)/D98)*100</f>
        <v>53.75</v>
      </c>
      <c r="E99" s="29">
        <f>(COUNTIF(E17:E96,"&gt;="&amp;E97)/E98)*100</f>
        <v>50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35.25" customHeight="1" thickBot="1" x14ac:dyDescent="0.3">
      <c r="A100" s="77" t="s">
        <v>205</v>
      </c>
      <c r="B100" s="78"/>
      <c r="C100" s="79"/>
      <c r="D100" s="30" t="s">
        <v>206</v>
      </c>
      <c r="E100" s="31" t="s">
        <v>207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4.25" customHeight="1" thickBot="1" x14ac:dyDescent="0.3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61.5" customHeight="1" x14ac:dyDescent="0.25">
      <c r="A102" s="1"/>
      <c r="B102" s="63" t="s">
        <v>208</v>
      </c>
      <c r="C102" s="64"/>
      <c r="D102" s="64"/>
      <c r="E102" s="6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67.5" customHeight="1" x14ac:dyDescent="0.25">
      <c r="A103" s="1"/>
      <c r="B103" s="56" t="s">
        <v>209</v>
      </c>
      <c r="C103" s="32" t="s">
        <v>210</v>
      </c>
      <c r="D103" s="32" t="s">
        <v>211</v>
      </c>
      <c r="E103" s="57" t="s">
        <v>212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25" customHeight="1" x14ac:dyDescent="0.25">
      <c r="A104" s="1"/>
      <c r="B104" s="58" t="s">
        <v>213</v>
      </c>
      <c r="C104" s="33">
        <f>+D99</f>
        <v>53.75</v>
      </c>
      <c r="D104" s="33">
        <f>+E99</f>
        <v>50</v>
      </c>
      <c r="E104" s="59">
        <f t="shared" ref="E104:E110" si="0">ROUND((C104*$C$111/($C$111+$D$111)+(D104*$D$111/($C$111+$D$111))), 2)</f>
        <v>51.25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4.25" customHeight="1" x14ac:dyDescent="0.25">
      <c r="A105" s="1"/>
      <c r="B105" s="58" t="s">
        <v>214</v>
      </c>
      <c r="C105" s="33">
        <f>+D99</f>
        <v>53.75</v>
      </c>
      <c r="D105" s="33">
        <f>+E99</f>
        <v>50</v>
      </c>
      <c r="E105" s="59">
        <f t="shared" si="0"/>
        <v>51.25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25" customHeight="1" x14ac:dyDescent="0.25">
      <c r="A106" s="1"/>
      <c r="B106" s="58" t="s">
        <v>215</v>
      </c>
      <c r="C106" s="33">
        <f>+D99</f>
        <v>53.75</v>
      </c>
      <c r="D106" s="33">
        <f>+E99</f>
        <v>50</v>
      </c>
      <c r="E106" s="59">
        <f t="shared" si="0"/>
        <v>51.25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4.25" customHeight="1" x14ac:dyDescent="0.25">
      <c r="A107" s="1"/>
      <c r="B107" s="58" t="s">
        <v>216</v>
      </c>
      <c r="C107" s="33">
        <f>+D99</f>
        <v>53.75</v>
      </c>
      <c r="D107" s="33">
        <f>+E99</f>
        <v>50</v>
      </c>
      <c r="E107" s="59">
        <f t="shared" si="0"/>
        <v>51.25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25" customHeight="1" x14ac:dyDescent="0.25">
      <c r="A108" s="1"/>
      <c r="B108" s="58" t="s">
        <v>84</v>
      </c>
      <c r="C108" s="33">
        <f>+D99</f>
        <v>53.75</v>
      </c>
      <c r="D108" s="33">
        <f>+E99</f>
        <v>50</v>
      </c>
      <c r="E108" s="59">
        <f t="shared" si="0"/>
        <v>51.25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4.25" customHeight="1" x14ac:dyDescent="0.25">
      <c r="A109" s="1"/>
      <c r="B109" s="58" t="s">
        <v>88</v>
      </c>
      <c r="C109" s="33">
        <f>+D99</f>
        <v>53.75</v>
      </c>
      <c r="D109" s="33">
        <f>+E99</f>
        <v>50</v>
      </c>
      <c r="E109" s="59">
        <f t="shared" si="0"/>
        <v>51.25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62.25" customHeight="1" x14ac:dyDescent="0.25">
      <c r="A110" s="1"/>
      <c r="B110" s="56" t="s">
        <v>217</v>
      </c>
      <c r="C110" s="34">
        <f t="shared" ref="C110:D110" si="1">AVERAGE(C104:C109)</f>
        <v>53.75</v>
      </c>
      <c r="D110" s="34">
        <f t="shared" si="1"/>
        <v>50</v>
      </c>
      <c r="E110" s="59">
        <f t="shared" si="0"/>
        <v>51.25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4.25" customHeight="1" x14ac:dyDescent="0.25">
      <c r="A111" s="1"/>
      <c r="B111" s="56" t="s">
        <v>218</v>
      </c>
      <c r="C111" s="35">
        <v>25</v>
      </c>
      <c r="D111" s="36">
        <v>50</v>
      </c>
      <c r="E111" s="6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54.75" customHeight="1" thickBot="1" x14ac:dyDescent="0.3">
      <c r="A112" s="1"/>
      <c r="B112" s="61" t="s">
        <v>219</v>
      </c>
      <c r="C112" s="66">
        <f>((C110*C111)+(D110*D111))/75</f>
        <v>51.25</v>
      </c>
      <c r="D112" s="66"/>
      <c r="E112" s="6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4.25" customHeight="1" thickBot="1" x14ac:dyDescent="0.3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25" customHeight="1" x14ac:dyDescent="0.25">
      <c r="A114" s="134"/>
      <c r="B114" s="119"/>
      <c r="C114" s="119"/>
      <c r="D114" s="120"/>
      <c r="E114" s="121"/>
      <c r="F114" s="38"/>
      <c r="G114" s="38"/>
      <c r="H114" s="38"/>
      <c r="I114" s="38"/>
      <c r="J114" s="38"/>
      <c r="K114" s="38"/>
      <c r="L114" s="3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4.25" customHeight="1" x14ac:dyDescent="0.25">
      <c r="A115" s="135"/>
      <c r="B115" s="127" t="s">
        <v>222</v>
      </c>
      <c r="C115" s="127"/>
      <c r="D115" s="127"/>
      <c r="E115" s="59"/>
      <c r="F115" s="110"/>
      <c r="G115" s="110"/>
      <c r="H115" s="110"/>
      <c r="I115" s="110"/>
      <c r="J115" s="38"/>
      <c r="K115" s="38"/>
      <c r="L115" s="3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4.25" customHeight="1" x14ac:dyDescent="0.25">
      <c r="A116" s="135"/>
      <c r="B116" s="127"/>
      <c r="C116" s="127"/>
      <c r="D116" s="127"/>
      <c r="E116" s="60"/>
      <c r="F116" s="38"/>
      <c r="G116" s="38"/>
      <c r="H116" s="38"/>
      <c r="I116" s="38"/>
      <c r="J116" s="38"/>
      <c r="K116" s="38"/>
      <c r="L116" s="3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4.25" customHeight="1" x14ac:dyDescent="0.25">
      <c r="A117" s="135"/>
      <c r="B117" s="42" t="s">
        <v>43</v>
      </c>
      <c r="C117" s="42" t="str">
        <f t="shared" ref="C117:C122" si="2">C7</f>
        <v>16XXXXXXX</v>
      </c>
      <c r="D117" s="128"/>
      <c r="E117" s="129"/>
      <c r="F117" s="41"/>
      <c r="G117" s="41"/>
      <c r="H117" s="111"/>
      <c r="I117" s="38"/>
      <c r="J117" s="38"/>
      <c r="K117" s="38"/>
      <c r="L117" s="3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25" customHeight="1" x14ac:dyDescent="0.25">
      <c r="A118" s="135"/>
      <c r="B118" s="42" t="s">
        <v>46</v>
      </c>
      <c r="C118" s="42" t="str">
        <f t="shared" si="2"/>
        <v>Project</v>
      </c>
      <c r="D118" s="130"/>
      <c r="E118" s="131"/>
      <c r="F118" s="41"/>
      <c r="G118" s="41"/>
      <c r="H118" s="111"/>
      <c r="I118" s="38"/>
      <c r="J118" s="38"/>
      <c r="K118" s="38"/>
      <c r="L118" s="3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4.25" customHeight="1" x14ac:dyDescent="0.25">
      <c r="A119" s="135"/>
      <c r="B119" s="42" t="s">
        <v>49</v>
      </c>
      <c r="C119" s="42" t="str">
        <f t="shared" si="2"/>
        <v>Common to all Branches</v>
      </c>
      <c r="D119" s="130"/>
      <c r="E119" s="131"/>
      <c r="F119" s="41"/>
      <c r="G119" s="41"/>
      <c r="H119" s="111"/>
      <c r="I119" s="38"/>
      <c r="J119" s="38"/>
      <c r="K119" s="38"/>
      <c r="L119" s="3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25" customHeight="1" x14ac:dyDescent="0.25">
      <c r="A120" s="135"/>
      <c r="B120" s="42" t="s">
        <v>52</v>
      </c>
      <c r="C120" s="42" t="str">
        <f t="shared" si="2"/>
        <v>8th &amp; 4th</v>
      </c>
      <c r="D120" s="130"/>
      <c r="E120" s="131"/>
      <c r="F120" s="41"/>
      <c r="G120" s="41"/>
      <c r="H120" s="111"/>
      <c r="I120" s="38"/>
      <c r="J120" s="38"/>
      <c r="K120" s="38"/>
      <c r="L120" s="3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4.25" customHeight="1" x14ac:dyDescent="0.25">
      <c r="A121" s="135"/>
      <c r="B121" s="42" t="s">
        <v>55</v>
      </c>
      <c r="C121" s="42" t="str">
        <f t="shared" si="2"/>
        <v>2019-2020</v>
      </c>
      <c r="D121" s="130"/>
      <c r="E121" s="131"/>
      <c r="F121" s="41"/>
      <c r="G121" s="41"/>
      <c r="H121" s="111"/>
      <c r="I121" s="38"/>
      <c r="J121" s="38"/>
      <c r="K121" s="38"/>
      <c r="L121" s="3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25" customHeight="1" x14ac:dyDescent="0.25">
      <c r="A122" s="135"/>
      <c r="B122" s="42" t="s">
        <v>58</v>
      </c>
      <c r="C122" s="42" t="str">
        <f t="shared" si="2"/>
        <v>XXXXXXXX</v>
      </c>
      <c r="D122" s="130"/>
      <c r="E122" s="131"/>
      <c r="F122" s="41"/>
      <c r="G122" s="41"/>
      <c r="H122" s="111"/>
      <c r="I122" s="38"/>
      <c r="J122" s="38"/>
      <c r="K122" s="38"/>
      <c r="L122" s="3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4.25" customHeight="1" x14ac:dyDescent="0.25">
      <c r="A123" s="135"/>
      <c r="B123" s="37"/>
      <c r="C123" s="37"/>
      <c r="D123" s="132"/>
      <c r="E123" s="133"/>
      <c r="F123" s="38"/>
      <c r="G123" s="38"/>
      <c r="H123" s="38"/>
      <c r="I123" s="38"/>
      <c r="J123" s="38"/>
      <c r="K123" s="38"/>
      <c r="L123" s="3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25" customHeight="1" x14ac:dyDescent="0.25">
      <c r="A124" s="135"/>
      <c r="B124" s="32" t="s">
        <v>63</v>
      </c>
      <c r="C124" s="116" t="s">
        <v>64</v>
      </c>
      <c r="D124" s="116"/>
      <c r="E124" s="57" t="s">
        <v>65</v>
      </c>
      <c r="F124" s="39"/>
      <c r="G124" s="39"/>
      <c r="H124" s="39"/>
      <c r="I124" s="39"/>
      <c r="J124" s="111"/>
      <c r="K124" s="38"/>
      <c r="L124" s="3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25" customHeight="1" x14ac:dyDescent="0.25">
      <c r="A125" s="135"/>
      <c r="B125" s="117" t="s">
        <v>68</v>
      </c>
      <c r="C125" s="118" t="s">
        <v>69</v>
      </c>
      <c r="D125" s="118"/>
      <c r="E125" s="122">
        <f t="shared" ref="E125:E131" si="3">E104</f>
        <v>51.25</v>
      </c>
      <c r="F125" s="40"/>
      <c r="G125" s="40"/>
      <c r="H125" s="40"/>
      <c r="I125" s="40"/>
      <c r="J125" s="111"/>
      <c r="K125" s="38"/>
      <c r="L125" s="3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4.25" customHeight="1" x14ac:dyDescent="0.25">
      <c r="A126" s="135"/>
      <c r="B126" s="117" t="s">
        <v>72</v>
      </c>
      <c r="C126" s="118" t="s">
        <v>73</v>
      </c>
      <c r="D126" s="118"/>
      <c r="E126" s="122">
        <f t="shared" si="3"/>
        <v>51.25</v>
      </c>
      <c r="F126" s="40"/>
      <c r="G126" s="40"/>
      <c r="H126" s="40"/>
      <c r="I126" s="40"/>
      <c r="J126" s="111"/>
      <c r="K126" s="38"/>
      <c r="L126" s="3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4.25" customHeight="1" x14ac:dyDescent="0.25">
      <c r="A127" s="135"/>
      <c r="B127" s="117" t="s">
        <v>76</v>
      </c>
      <c r="C127" s="118" t="s">
        <v>77</v>
      </c>
      <c r="D127" s="118"/>
      <c r="E127" s="122">
        <f t="shared" si="3"/>
        <v>51.25</v>
      </c>
      <c r="F127" s="40"/>
      <c r="G127" s="40"/>
      <c r="H127" s="40"/>
      <c r="I127" s="40"/>
      <c r="J127" s="111"/>
      <c r="K127" s="38"/>
      <c r="L127" s="3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25" customHeight="1" x14ac:dyDescent="0.25">
      <c r="A128" s="135"/>
      <c r="B128" s="117" t="s">
        <v>80</v>
      </c>
      <c r="C128" s="118" t="s">
        <v>81</v>
      </c>
      <c r="D128" s="118"/>
      <c r="E128" s="122">
        <f t="shared" si="3"/>
        <v>51.25</v>
      </c>
      <c r="F128" s="40"/>
      <c r="G128" s="40"/>
      <c r="H128" s="40"/>
      <c r="I128" s="40"/>
      <c r="J128" s="111"/>
      <c r="K128" s="38"/>
      <c r="L128" s="3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4.25" customHeight="1" x14ac:dyDescent="0.25">
      <c r="A129" s="135"/>
      <c r="B129" s="117" t="s">
        <v>84</v>
      </c>
      <c r="C129" s="118" t="s">
        <v>85</v>
      </c>
      <c r="D129" s="118"/>
      <c r="E129" s="122">
        <f t="shared" si="3"/>
        <v>51.25</v>
      </c>
      <c r="F129" s="40"/>
      <c r="G129" s="40"/>
      <c r="H129" s="40"/>
      <c r="I129" s="40"/>
      <c r="J129" s="111"/>
      <c r="K129" s="38"/>
      <c r="L129" s="3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25" customHeight="1" thickBot="1" x14ac:dyDescent="0.3">
      <c r="A130" s="135"/>
      <c r="B130" s="123" t="s">
        <v>88</v>
      </c>
      <c r="C130" s="124" t="s">
        <v>89</v>
      </c>
      <c r="D130" s="124"/>
      <c r="E130" s="125">
        <f t="shared" si="3"/>
        <v>51.25</v>
      </c>
      <c r="F130" s="40"/>
      <c r="G130" s="40"/>
      <c r="H130" s="40"/>
      <c r="I130" s="40"/>
      <c r="J130" s="111"/>
      <c r="K130" s="38"/>
      <c r="L130" s="3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4.25" customHeight="1" thickBot="1" x14ac:dyDescent="0.3">
      <c r="A131" s="136"/>
      <c r="B131" s="126"/>
      <c r="C131" s="126" t="s">
        <v>92</v>
      </c>
      <c r="D131" s="126"/>
      <c r="E131" s="62">
        <f t="shared" si="3"/>
        <v>51.25</v>
      </c>
      <c r="F131" s="39"/>
      <c r="G131" s="39"/>
      <c r="H131" s="39"/>
      <c r="I131" s="39"/>
      <c r="J131" s="111"/>
      <c r="K131" s="38"/>
      <c r="L131" s="3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25" customHeight="1" x14ac:dyDescent="0.25">
      <c r="A132" s="38"/>
      <c r="B132" s="112"/>
      <c r="C132" s="80"/>
      <c r="D132" s="80"/>
      <c r="E132" s="80"/>
      <c r="F132" s="80"/>
      <c r="G132" s="80"/>
      <c r="H132" s="80"/>
      <c r="I132" s="80"/>
      <c r="J132" s="80"/>
      <c r="K132" s="38"/>
      <c r="L132" s="3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4.25" customHeight="1" x14ac:dyDescent="0.25">
      <c r="A133" s="38"/>
      <c r="B133" s="38"/>
      <c r="C133" s="38"/>
      <c r="D133" s="113"/>
      <c r="E133" s="38"/>
      <c r="F133" s="38"/>
      <c r="G133" s="38"/>
      <c r="H133" s="38"/>
      <c r="I133" s="38"/>
      <c r="J133" s="38"/>
      <c r="K133" s="38"/>
      <c r="L133" s="3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4.25" customHeight="1" x14ac:dyDescent="0.25">
      <c r="A134" s="38"/>
      <c r="B134" s="38"/>
      <c r="C134" s="38"/>
      <c r="D134" s="113"/>
      <c r="E134" s="38"/>
      <c r="F134" s="38"/>
      <c r="G134" s="38"/>
      <c r="H134" s="38"/>
      <c r="I134" s="38"/>
      <c r="J134" s="38"/>
      <c r="K134" s="38"/>
      <c r="L134" s="3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4.25" customHeight="1" x14ac:dyDescent="0.25">
      <c r="A135" s="38"/>
      <c r="B135" s="38"/>
      <c r="C135" s="38"/>
      <c r="D135" s="113"/>
      <c r="E135" s="38"/>
      <c r="F135" s="38"/>
      <c r="G135" s="38"/>
      <c r="H135" s="38"/>
      <c r="I135" s="38"/>
      <c r="J135" s="38"/>
      <c r="K135" s="38"/>
      <c r="L135" s="3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4.25" customHeight="1" x14ac:dyDescent="0.25">
      <c r="A136" s="38"/>
      <c r="B136" s="38"/>
      <c r="C136" s="114" t="s">
        <v>149</v>
      </c>
      <c r="D136" s="115" t="s">
        <v>150</v>
      </c>
      <c r="E136" s="115"/>
      <c r="F136" s="38"/>
      <c r="G136" s="38"/>
      <c r="H136" s="38"/>
      <c r="I136" s="111"/>
      <c r="J136" s="40"/>
      <c r="K136" s="40"/>
      <c r="L136" s="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4.25" customHeight="1" x14ac:dyDescent="0.25">
      <c r="A137" s="38"/>
      <c r="B137" s="38"/>
      <c r="C137" s="38"/>
      <c r="D137" s="113"/>
      <c r="E137" s="38"/>
      <c r="F137" s="38"/>
      <c r="G137" s="38"/>
      <c r="H137" s="38"/>
      <c r="I137" s="38"/>
      <c r="J137" s="38"/>
      <c r="K137" s="38"/>
      <c r="L137" s="3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25" customHeight="1" x14ac:dyDescent="0.25">
      <c r="A138" s="38"/>
      <c r="B138" s="38"/>
      <c r="C138" s="38"/>
      <c r="D138" s="113"/>
      <c r="E138" s="38"/>
      <c r="F138" s="38"/>
      <c r="G138" s="38"/>
      <c r="H138" s="38"/>
      <c r="I138" s="38"/>
      <c r="J138" s="38"/>
      <c r="K138" s="38"/>
      <c r="L138" s="3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4.25" customHeight="1" x14ac:dyDescent="0.25">
      <c r="A139" s="1"/>
      <c r="B139" s="38"/>
      <c r="C139" s="38"/>
      <c r="D139" s="113"/>
      <c r="E139" s="38"/>
      <c r="F139" s="38"/>
      <c r="G139" s="38"/>
      <c r="H139" s="38"/>
      <c r="I139" s="38"/>
      <c r="J139" s="38"/>
      <c r="K139" s="38"/>
      <c r="L139" s="3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25" customHeight="1" x14ac:dyDescent="0.25">
      <c r="A140" s="1"/>
      <c r="B140" s="38"/>
      <c r="C140" s="38"/>
      <c r="D140" s="113"/>
      <c r="E140" s="38"/>
      <c r="F140" s="38"/>
      <c r="G140" s="38"/>
      <c r="H140" s="38"/>
      <c r="I140" s="38"/>
      <c r="J140" s="38"/>
      <c r="K140" s="38"/>
      <c r="L140" s="3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4.25" customHeight="1" x14ac:dyDescent="0.25">
      <c r="A141" s="1"/>
      <c r="B141" s="38"/>
      <c r="C141" s="38"/>
      <c r="D141" s="113"/>
      <c r="E141" s="38"/>
      <c r="F141" s="38"/>
      <c r="G141" s="38"/>
      <c r="H141" s="38"/>
      <c r="I141" s="38"/>
      <c r="J141" s="38"/>
      <c r="K141" s="38"/>
      <c r="L141" s="3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25" customHeight="1" x14ac:dyDescent="0.25">
      <c r="A142" s="1"/>
      <c r="B142" s="38"/>
      <c r="C142" s="38"/>
      <c r="D142" s="113"/>
      <c r="E142" s="38"/>
      <c r="F142" s="38"/>
      <c r="G142" s="38"/>
      <c r="H142" s="38"/>
      <c r="I142" s="38"/>
      <c r="J142" s="38"/>
      <c r="K142" s="38"/>
      <c r="L142" s="3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4.25" customHeight="1" x14ac:dyDescent="0.25">
      <c r="A143" s="1"/>
      <c r="B143" s="38"/>
      <c r="C143" s="38"/>
      <c r="D143" s="113"/>
      <c r="E143" s="38"/>
      <c r="F143" s="38"/>
      <c r="G143" s="38"/>
      <c r="H143" s="38"/>
      <c r="I143" s="38"/>
      <c r="J143" s="38"/>
      <c r="K143" s="38"/>
      <c r="L143" s="3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4.25" customHeight="1" x14ac:dyDescent="0.25">
      <c r="A144" s="1"/>
      <c r="B144" s="38"/>
      <c r="C144" s="38"/>
      <c r="D144" s="113"/>
      <c r="E144" s="38"/>
      <c r="F144" s="38"/>
      <c r="G144" s="38"/>
      <c r="H144" s="38"/>
      <c r="I144" s="38"/>
      <c r="J144" s="38"/>
      <c r="K144" s="38"/>
      <c r="L144" s="3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4.25" customHeight="1" x14ac:dyDescent="0.25">
      <c r="A145" s="1"/>
      <c r="B145" s="38"/>
      <c r="C145" s="38"/>
      <c r="D145" s="113"/>
      <c r="E145" s="38"/>
      <c r="F145" s="38"/>
      <c r="G145" s="38"/>
      <c r="H145" s="38"/>
      <c r="I145" s="38"/>
      <c r="J145" s="38"/>
      <c r="K145" s="38"/>
      <c r="L145" s="3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4.25" customHeight="1" x14ac:dyDescent="0.25">
      <c r="A146" s="1"/>
      <c r="B146" s="38"/>
      <c r="C146" s="38"/>
      <c r="D146" s="113"/>
      <c r="E146" s="38"/>
      <c r="F146" s="38"/>
      <c r="G146" s="38"/>
      <c r="H146" s="38"/>
      <c r="I146" s="38"/>
      <c r="J146" s="38"/>
      <c r="K146" s="38"/>
      <c r="L146" s="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4.25" customHeight="1" x14ac:dyDescent="0.25">
      <c r="A147" s="1"/>
      <c r="B147" s="38"/>
      <c r="C147" s="38"/>
      <c r="D147" s="113"/>
      <c r="E147" s="38"/>
      <c r="F147" s="38"/>
      <c r="G147" s="38"/>
      <c r="H147" s="38"/>
      <c r="I147" s="38"/>
      <c r="J147" s="38"/>
      <c r="K147" s="38"/>
      <c r="L147" s="3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4.25" customHeight="1" x14ac:dyDescent="0.25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4.25" customHeight="1" x14ac:dyDescent="0.25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4.25" customHeight="1" x14ac:dyDescent="0.25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4.25" customHeight="1" x14ac:dyDescent="0.2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4.25" customHeight="1" x14ac:dyDescent="0.25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4.25" customHeight="1" x14ac:dyDescent="0.25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4.25" customHeight="1" x14ac:dyDescent="0.2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4.25" customHeight="1" x14ac:dyDescent="0.2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4.25" customHeight="1" x14ac:dyDescent="0.2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4.25" customHeight="1" x14ac:dyDescent="0.25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4.25" customHeight="1" x14ac:dyDescent="0.25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4.25" customHeight="1" x14ac:dyDescent="0.25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4.25" customHeight="1" x14ac:dyDescent="0.25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4.25" customHeight="1" x14ac:dyDescent="0.25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4.25" customHeight="1" x14ac:dyDescent="0.2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4.25" customHeight="1" x14ac:dyDescent="0.25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4.25" customHeight="1" x14ac:dyDescent="0.25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4.25" customHeight="1" x14ac:dyDescent="0.2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4.25" customHeight="1" x14ac:dyDescent="0.25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4.25" customHeight="1" x14ac:dyDescent="0.25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4.25" customHeight="1" x14ac:dyDescent="0.25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4.25" customHeight="1" x14ac:dyDescent="0.2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4.25" customHeight="1" x14ac:dyDescent="0.25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4.25" customHeight="1" x14ac:dyDescent="0.25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4.25" customHeight="1" x14ac:dyDescent="0.25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4.25" customHeight="1" x14ac:dyDescent="0.25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4.25" customHeight="1" x14ac:dyDescent="0.25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4.25" customHeight="1" x14ac:dyDescent="0.2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4.25" customHeight="1" x14ac:dyDescent="0.2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4.25" customHeight="1" x14ac:dyDescent="0.25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4.25" customHeight="1" x14ac:dyDescent="0.25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4.25" customHeight="1" x14ac:dyDescent="0.25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4.25" customHeight="1" x14ac:dyDescent="0.25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4.25" customHeight="1" x14ac:dyDescent="0.25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4.25" customHeight="1" x14ac:dyDescent="0.25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4.25" customHeight="1" x14ac:dyDescent="0.2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4.25" customHeight="1" x14ac:dyDescent="0.25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4.25" customHeight="1" x14ac:dyDescent="0.2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4.25" customHeight="1" x14ac:dyDescent="0.25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4.25" customHeight="1" x14ac:dyDescent="0.25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4.25" customHeight="1" x14ac:dyDescent="0.25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4.25" customHeight="1" x14ac:dyDescent="0.25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4.25" customHeight="1" x14ac:dyDescent="0.2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4.25" customHeight="1" x14ac:dyDescent="0.25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4.25" customHeight="1" x14ac:dyDescent="0.25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4.25" customHeight="1" x14ac:dyDescent="0.25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4.25" customHeight="1" x14ac:dyDescent="0.25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4.25" customHeight="1" x14ac:dyDescent="0.2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4.25" customHeight="1" x14ac:dyDescent="0.25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4.25" customHeight="1" x14ac:dyDescent="0.2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4.25" customHeight="1" x14ac:dyDescent="0.25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4.25" customHeight="1" x14ac:dyDescent="0.25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4.25" customHeight="1" x14ac:dyDescent="0.25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4.25" customHeight="1" x14ac:dyDescent="0.25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4.25" customHeight="1" x14ac:dyDescent="0.25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4.25" customHeight="1" x14ac:dyDescent="0.25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4.25" customHeight="1" x14ac:dyDescent="0.2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4.25" customHeight="1" x14ac:dyDescent="0.2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4.25" customHeight="1" x14ac:dyDescent="0.25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4.25" customHeight="1" x14ac:dyDescent="0.25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4.25" customHeight="1" x14ac:dyDescent="0.25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4.25" customHeight="1" x14ac:dyDescent="0.25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4.25" customHeight="1" x14ac:dyDescent="0.25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4.25" customHeight="1" x14ac:dyDescent="0.2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4.25" customHeight="1" x14ac:dyDescent="0.25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4.25" customHeight="1" x14ac:dyDescent="0.25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4.25" customHeight="1" x14ac:dyDescent="0.25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4.25" customHeight="1" x14ac:dyDescent="0.2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4.25" customHeight="1" x14ac:dyDescent="0.25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4.25" customHeight="1" x14ac:dyDescent="0.25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4.25" customHeight="1" x14ac:dyDescent="0.2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4.25" customHeight="1" x14ac:dyDescent="0.25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4.25" customHeight="1" x14ac:dyDescent="0.25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4.25" customHeight="1" x14ac:dyDescent="0.25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4.25" customHeight="1" x14ac:dyDescent="0.25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4.25" customHeight="1" x14ac:dyDescent="0.25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4.25" customHeight="1" x14ac:dyDescent="0.25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4.25" customHeight="1" x14ac:dyDescent="0.2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4.25" customHeight="1" x14ac:dyDescent="0.25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4.25" customHeight="1" x14ac:dyDescent="0.25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4.25" customHeight="1" x14ac:dyDescent="0.25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4.25" customHeight="1" x14ac:dyDescent="0.25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4.25" customHeight="1" x14ac:dyDescent="0.25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4.25" customHeight="1" x14ac:dyDescent="0.25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4.25" customHeight="1" x14ac:dyDescent="0.25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4.25" customHeight="1" x14ac:dyDescent="0.25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4.25" customHeight="1" x14ac:dyDescent="0.25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4.25" customHeight="1" x14ac:dyDescent="0.25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4.25" customHeight="1" x14ac:dyDescent="0.25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4.25" customHeight="1" x14ac:dyDescent="0.25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4.25" customHeight="1" x14ac:dyDescent="0.25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4.25" customHeight="1" x14ac:dyDescent="0.25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4.25" customHeight="1" x14ac:dyDescent="0.25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4.25" customHeight="1" x14ac:dyDescent="0.25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4.25" customHeight="1" x14ac:dyDescent="0.25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4.25" customHeight="1" x14ac:dyDescent="0.25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4.25" customHeight="1" x14ac:dyDescent="0.25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4.25" customHeight="1" x14ac:dyDescent="0.2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4.25" customHeight="1" x14ac:dyDescent="0.25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4.25" customHeight="1" x14ac:dyDescent="0.25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4.25" customHeight="1" x14ac:dyDescent="0.25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4.25" customHeight="1" x14ac:dyDescent="0.25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4.25" customHeight="1" x14ac:dyDescent="0.25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4.25" customHeight="1" x14ac:dyDescent="0.25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4.25" customHeight="1" x14ac:dyDescent="0.25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4.25" customHeight="1" x14ac:dyDescent="0.25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4.25" customHeight="1" x14ac:dyDescent="0.25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4.25" customHeight="1" x14ac:dyDescent="0.25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4.25" customHeight="1" x14ac:dyDescent="0.25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4.25" customHeight="1" x14ac:dyDescent="0.25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4.25" customHeight="1" x14ac:dyDescent="0.25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4.25" customHeight="1" x14ac:dyDescent="0.25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4.25" customHeight="1" x14ac:dyDescent="0.25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4.25" customHeight="1" x14ac:dyDescent="0.25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4.25" customHeight="1" x14ac:dyDescent="0.25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4.25" customHeight="1" x14ac:dyDescent="0.25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4.25" customHeight="1" x14ac:dyDescent="0.25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4.25" customHeight="1" x14ac:dyDescent="0.25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4.25" customHeight="1" x14ac:dyDescent="0.25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4.25" customHeight="1" x14ac:dyDescent="0.25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4.25" customHeight="1" x14ac:dyDescent="0.25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4.25" customHeight="1" x14ac:dyDescent="0.25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4.25" customHeight="1" x14ac:dyDescent="0.25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4.25" customHeight="1" x14ac:dyDescent="0.25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4.25" customHeight="1" x14ac:dyDescent="0.25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4.25" customHeight="1" x14ac:dyDescent="0.25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4.25" customHeight="1" x14ac:dyDescent="0.25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4.25" customHeight="1" x14ac:dyDescent="0.25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4.25" customHeight="1" x14ac:dyDescent="0.25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4.25" customHeight="1" x14ac:dyDescent="0.25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4.25" customHeight="1" x14ac:dyDescent="0.25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4.25" customHeight="1" x14ac:dyDescent="0.25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4.25" customHeight="1" x14ac:dyDescent="0.25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4.25" customHeight="1" x14ac:dyDescent="0.25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4.25" customHeight="1" x14ac:dyDescent="0.25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4.25" customHeight="1" x14ac:dyDescent="0.25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4.25" customHeight="1" x14ac:dyDescent="0.25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4.25" customHeight="1" x14ac:dyDescent="0.25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4.25" customHeight="1" x14ac:dyDescent="0.25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4.25" customHeight="1" x14ac:dyDescent="0.25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4.25" customHeight="1" x14ac:dyDescent="0.25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4.25" customHeight="1" x14ac:dyDescent="0.25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4.25" customHeight="1" x14ac:dyDescent="0.25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4.25" customHeight="1" x14ac:dyDescent="0.25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4.25" customHeight="1" x14ac:dyDescent="0.25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4.25" customHeight="1" x14ac:dyDescent="0.25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4.25" customHeight="1" x14ac:dyDescent="0.25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4.25" customHeight="1" x14ac:dyDescent="0.25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4.25" customHeight="1" x14ac:dyDescent="0.25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4.25" customHeight="1" x14ac:dyDescent="0.25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4.25" customHeight="1" x14ac:dyDescent="0.25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4.25" customHeight="1" x14ac:dyDescent="0.25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4.25" customHeight="1" x14ac:dyDescent="0.25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4.25" customHeight="1" x14ac:dyDescent="0.25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4.25" customHeight="1" x14ac:dyDescent="0.25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4.25" customHeight="1" x14ac:dyDescent="0.25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4.25" customHeight="1" x14ac:dyDescent="0.25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4.25" customHeight="1" x14ac:dyDescent="0.2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4.25" customHeight="1" x14ac:dyDescent="0.25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4.25" customHeight="1" x14ac:dyDescent="0.25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4.25" customHeight="1" x14ac:dyDescent="0.25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4.25" customHeight="1" x14ac:dyDescent="0.25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4.25" customHeight="1" x14ac:dyDescent="0.25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4.25" customHeight="1" x14ac:dyDescent="0.25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4.25" customHeight="1" x14ac:dyDescent="0.25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4.25" customHeight="1" x14ac:dyDescent="0.25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4.25" customHeight="1" x14ac:dyDescent="0.25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4.25" customHeight="1" x14ac:dyDescent="0.25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4.25" customHeight="1" x14ac:dyDescent="0.25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4.25" customHeight="1" x14ac:dyDescent="0.25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4.25" customHeight="1" x14ac:dyDescent="0.25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4.25" customHeight="1" x14ac:dyDescent="0.25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4.25" customHeight="1" x14ac:dyDescent="0.25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4.25" customHeight="1" x14ac:dyDescent="0.25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4.25" customHeight="1" x14ac:dyDescent="0.25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4.25" customHeight="1" x14ac:dyDescent="0.25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4.25" customHeight="1" x14ac:dyDescent="0.25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4.25" customHeight="1" x14ac:dyDescent="0.25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4.25" customHeight="1" x14ac:dyDescent="0.25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4.25" customHeight="1" x14ac:dyDescent="0.25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4.25" customHeight="1" x14ac:dyDescent="0.25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4.25" customHeight="1" x14ac:dyDescent="0.25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4.25" customHeight="1" x14ac:dyDescent="0.25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4.25" customHeight="1" x14ac:dyDescent="0.25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4.25" customHeight="1" x14ac:dyDescent="0.25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4.25" customHeight="1" x14ac:dyDescent="0.25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4.25" customHeight="1" x14ac:dyDescent="0.25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4.25" customHeight="1" x14ac:dyDescent="0.25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4.25" customHeight="1" x14ac:dyDescent="0.25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4.25" customHeight="1" x14ac:dyDescent="0.25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4.25" customHeight="1" x14ac:dyDescent="0.25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4.25" customHeight="1" x14ac:dyDescent="0.25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4.25" customHeight="1" x14ac:dyDescent="0.25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4.25" customHeight="1" x14ac:dyDescent="0.25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4.25" customHeight="1" x14ac:dyDescent="0.25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4.25" customHeight="1" x14ac:dyDescent="0.25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4.25" customHeight="1" x14ac:dyDescent="0.25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4.25" customHeight="1" x14ac:dyDescent="0.25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4.25" customHeight="1" x14ac:dyDescent="0.25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4.25" customHeight="1" x14ac:dyDescent="0.25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4.25" customHeight="1" x14ac:dyDescent="0.25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4.25" customHeight="1" x14ac:dyDescent="0.25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4.25" customHeight="1" x14ac:dyDescent="0.25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4.25" customHeight="1" x14ac:dyDescent="0.25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4.25" customHeight="1" x14ac:dyDescent="0.25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4.25" customHeight="1" x14ac:dyDescent="0.25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4.25" customHeight="1" x14ac:dyDescent="0.25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4.25" customHeight="1" x14ac:dyDescent="0.25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4.25" customHeight="1" x14ac:dyDescent="0.25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4.25" customHeight="1" x14ac:dyDescent="0.25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4.25" customHeight="1" x14ac:dyDescent="0.25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4.25" customHeight="1" x14ac:dyDescent="0.25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4.25" customHeight="1" x14ac:dyDescent="0.25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4.25" customHeight="1" x14ac:dyDescent="0.25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4.25" customHeight="1" x14ac:dyDescent="0.25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4.25" customHeight="1" x14ac:dyDescent="0.25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4.25" customHeight="1" x14ac:dyDescent="0.25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4.25" customHeight="1" x14ac:dyDescent="0.25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4.25" customHeight="1" x14ac:dyDescent="0.25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4.25" customHeight="1" x14ac:dyDescent="0.25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4.25" customHeight="1" x14ac:dyDescent="0.25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4.25" customHeight="1" x14ac:dyDescent="0.25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4.25" customHeight="1" x14ac:dyDescent="0.25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4.25" customHeight="1" x14ac:dyDescent="0.25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4.25" customHeight="1" x14ac:dyDescent="0.25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4.25" customHeight="1" x14ac:dyDescent="0.25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4.25" customHeight="1" x14ac:dyDescent="0.25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4.25" customHeight="1" x14ac:dyDescent="0.25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4.25" customHeight="1" x14ac:dyDescent="0.25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4.25" customHeight="1" x14ac:dyDescent="0.25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4.25" customHeight="1" x14ac:dyDescent="0.25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4.25" customHeight="1" x14ac:dyDescent="0.25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4.25" customHeight="1" x14ac:dyDescent="0.25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4.25" customHeight="1" x14ac:dyDescent="0.25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4.25" customHeight="1" x14ac:dyDescent="0.25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4.25" customHeight="1" x14ac:dyDescent="0.25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4.25" customHeight="1" x14ac:dyDescent="0.25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4.25" customHeight="1" x14ac:dyDescent="0.2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4.25" customHeight="1" x14ac:dyDescent="0.25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4.25" customHeight="1" x14ac:dyDescent="0.25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4.25" customHeight="1" x14ac:dyDescent="0.25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4.25" customHeight="1" x14ac:dyDescent="0.25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4.25" customHeight="1" x14ac:dyDescent="0.25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4.25" customHeight="1" x14ac:dyDescent="0.25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4.25" customHeight="1" x14ac:dyDescent="0.25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4.25" customHeight="1" x14ac:dyDescent="0.25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4.25" customHeight="1" x14ac:dyDescent="0.25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4.25" customHeight="1" x14ac:dyDescent="0.25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4.25" customHeight="1" x14ac:dyDescent="0.25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4.25" customHeight="1" x14ac:dyDescent="0.25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4.25" customHeight="1" x14ac:dyDescent="0.25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4.25" customHeight="1" x14ac:dyDescent="0.25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4.25" customHeight="1" x14ac:dyDescent="0.25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4.25" customHeight="1" x14ac:dyDescent="0.25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4.25" customHeight="1" x14ac:dyDescent="0.25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4.25" customHeight="1" x14ac:dyDescent="0.25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4.25" customHeight="1" x14ac:dyDescent="0.25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4.25" customHeight="1" x14ac:dyDescent="0.25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4.25" customHeight="1" x14ac:dyDescent="0.25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4.25" customHeight="1" x14ac:dyDescent="0.25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4.25" customHeight="1" x14ac:dyDescent="0.25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4.25" customHeight="1" x14ac:dyDescent="0.25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4.25" customHeight="1" x14ac:dyDescent="0.25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4.25" customHeight="1" x14ac:dyDescent="0.25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4.25" customHeight="1" x14ac:dyDescent="0.25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4.25" customHeight="1" x14ac:dyDescent="0.25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4.25" customHeight="1" x14ac:dyDescent="0.25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4.25" customHeight="1" x14ac:dyDescent="0.25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4.25" customHeight="1" x14ac:dyDescent="0.25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4.25" customHeight="1" x14ac:dyDescent="0.25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4.25" customHeight="1" x14ac:dyDescent="0.25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4.25" customHeight="1" x14ac:dyDescent="0.25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4.25" customHeight="1" x14ac:dyDescent="0.25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4.25" customHeight="1" x14ac:dyDescent="0.25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4.25" customHeight="1" x14ac:dyDescent="0.25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4.25" customHeight="1" x14ac:dyDescent="0.25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4.25" customHeight="1" x14ac:dyDescent="0.25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4.25" customHeight="1" x14ac:dyDescent="0.25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4.25" customHeight="1" x14ac:dyDescent="0.25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4.25" customHeight="1" x14ac:dyDescent="0.25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4.25" customHeight="1" x14ac:dyDescent="0.25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4.25" customHeight="1" x14ac:dyDescent="0.25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4.25" customHeight="1" x14ac:dyDescent="0.25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4.25" customHeight="1" x14ac:dyDescent="0.25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4.25" customHeight="1" x14ac:dyDescent="0.25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4.25" customHeight="1" x14ac:dyDescent="0.25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4.25" customHeight="1" x14ac:dyDescent="0.25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4.25" customHeight="1" x14ac:dyDescent="0.25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4.25" customHeight="1" x14ac:dyDescent="0.25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4.25" customHeight="1" x14ac:dyDescent="0.25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4.25" customHeight="1" x14ac:dyDescent="0.25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4.25" customHeight="1" x14ac:dyDescent="0.25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4.25" customHeight="1" x14ac:dyDescent="0.25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4.25" customHeight="1" x14ac:dyDescent="0.25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4.25" customHeight="1" x14ac:dyDescent="0.25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4.25" customHeight="1" x14ac:dyDescent="0.25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4.25" customHeight="1" x14ac:dyDescent="0.25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4.25" customHeight="1" x14ac:dyDescent="0.25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4.25" customHeight="1" x14ac:dyDescent="0.25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4.25" customHeight="1" x14ac:dyDescent="0.25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4.25" customHeight="1" x14ac:dyDescent="0.25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4.25" customHeight="1" x14ac:dyDescent="0.25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4.25" customHeight="1" x14ac:dyDescent="0.25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4.25" customHeight="1" x14ac:dyDescent="0.25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4.25" customHeight="1" x14ac:dyDescent="0.25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4.25" customHeight="1" x14ac:dyDescent="0.25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4.25" customHeight="1" x14ac:dyDescent="0.25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4.25" customHeight="1" x14ac:dyDescent="0.2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4.25" customHeight="1" x14ac:dyDescent="0.25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4.25" customHeight="1" x14ac:dyDescent="0.25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4.25" customHeight="1" x14ac:dyDescent="0.25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4.25" customHeight="1" x14ac:dyDescent="0.25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4.25" customHeight="1" x14ac:dyDescent="0.25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4.25" customHeight="1" x14ac:dyDescent="0.25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4.25" customHeight="1" x14ac:dyDescent="0.25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4.25" customHeight="1" x14ac:dyDescent="0.25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4.25" customHeight="1" x14ac:dyDescent="0.25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4.25" customHeight="1" x14ac:dyDescent="0.25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4.25" customHeight="1" x14ac:dyDescent="0.25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4.25" customHeight="1" x14ac:dyDescent="0.25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4.25" customHeight="1" x14ac:dyDescent="0.25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4.25" customHeight="1" x14ac:dyDescent="0.25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4.25" customHeight="1" x14ac:dyDescent="0.25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4.25" customHeight="1" x14ac:dyDescent="0.25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4.25" customHeight="1" x14ac:dyDescent="0.25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4.25" customHeight="1" x14ac:dyDescent="0.25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4.25" customHeight="1" x14ac:dyDescent="0.25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4.25" customHeight="1" x14ac:dyDescent="0.25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4.25" customHeight="1" x14ac:dyDescent="0.25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4.25" customHeight="1" x14ac:dyDescent="0.25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4.25" customHeight="1" x14ac:dyDescent="0.25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4.25" customHeight="1" x14ac:dyDescent="0.25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4.25" customHeight="1" x14ac:dyDescent="0.25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4.25" customHeight="1" x14ac:dyDescent="0.25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4.25" customHeight="1" x14ac:dyDescent="0.25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4.25" customHeight="1" x14ac:dyDescent="0.25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4.25" customHeight="1" x14ac:dyDescent="0.25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4.25" customHeight="1" x14ac:dyDescent="0.25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4.25" customHeight="1" x14ac:dyDescent="0.25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4.25" customHeight="1" x14ac:dyDescent="0.25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4.25" customHeight="1" x14ac:dyDescent="0.25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4.25" customHeight="1" x14ac:dyDescent="0.25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4.25" customHeight="1" x14ac:dyDescent="0.25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4.25" customHeight="1" x14ac:dyDescent="0.25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4.25" customHeight="1" x14ac:dyDescent="0.25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4.25" customHeight="1" x14ac:dyDescent="0.25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4.25" customHeight="1" x14ac:dyDescent="0.25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4.25" customHeight="1" x14ac:dyDescent="0.25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4.25" customHeight="1" x14ac:dyDescent="0.25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4.25" customHeight="1" x14ac:dyDescent="0.25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4.25" customHeight="1" x14ac:dyDescent="0.25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4.25" customHeight="1" x14ac:dyDescent="0.25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4.25" customHeight="1" x14ac:dyDescent="0.25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4.25" customHeight="1" x14ac:dyDescent="0.25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4.25" customHeight="1" x14ac:dyDescent="0.25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4.25" customHeight="1" x14ac:dyDescent="0.25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4.25" customHeight="1" x14ac:dyDescent="0.25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4.25" customHeight="1" x14ac:dyDescent="0.25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4.25" customHeight="1" x14ac:dyDescent="0.25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4.25" customHeight="1" x14ac:dyDescent="0.25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4.25" customHeight="1" x14ac:dyDescent="0.25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4.25" customHeight="1" x14ac:dyDescent="0.25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4.25" customHeight="1" x14ac:dyDescent="0.25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4.25" customHeight="1" x14ac:dyDescent="0.25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4.25" customHeight="1" x14ac:dyDescent="0.25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4.25" customHeight="1" x14ac:dyDescent="0.25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4.25" customHeight="1" x14ac:dyDescent="0.25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4.25" customHeight="1" x14ac:dyDescent="0.25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4.25" customHeight="1" x14ac:dyDescent="0.25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4.25" customHeight="1" x14ac:dyDescent="0.25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4.25" customHeight="1" x14ac:dyDescent="0.25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4.25" customHeight="1" x14ac:dyDescent="0.25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4.25" customHeight="1" x14ac:dyDescent="0.25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4.25" customHeight="1" x14ac:dyDescent="0.25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4.25" customHeight="1" x14ac:dyDescent="0.25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4.25" customHeight="1" x14ac:dyDescent="0.25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4.25" customHeight="1" x14ac:dyDescent="0.25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4.25" customHeight="1" x14ac:dyDescent="0.25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4.25" customHeight="1" x14ac:dyDescent="0.25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4.25" customHeight="1" x14ac:dyDescent="0.25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4.25" customHeight="1" x14ac:dyDescent="0.25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4.25" customHeight="1" x14ac:dyDescent="0.25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4.25" customHeight="1" x14ac:dyDescent="0.25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4.25" customHeight="1" x14ac:dyDescent="0.25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4.25" customHeight="1" x14ac:dyDescent="0.25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4.25" customHeight="1" x14ac:dyDescent="0.25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4.25" customHeight="1" x14ac:dyDescent="0.25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4.25" customHeight="1" x14ac:dyDescent="0.2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4.25" customHeight="1" x14ac:dyDescent="0.25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4.25" customHeight="1" x14ac:dyDescent="0.25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4.25" customHeight="1" x14ac:dyDescent="0.25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4.25" customHeight="1" x14ac:dyDescent="0.25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4.25" customHeight="1" x14ac:dyDescent="0.25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4.25" customHeight="1" x14ac:dyDescent="0.25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4.25" customHeight="1" x14ac:dyDescent="0.25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4.25" customHeight="1" x14ac:dyDescent="0.25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4.25" customHeight="1" x14ac:dyDescent="0.25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4.25" customHeight="1" x14ac:dyDescent="0.25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4.25" customHeight="1" x14ac:dyDescent="0.25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4.25" customHeight="1" x14ac:dyDescent="0.25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4.25" customHeight="1" x14ac:dyDescent="0.25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4.25" customHeight="1" x14ac:dyDescent="0.25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4.25" customHeight="1" x14ac:dyDescent="0.25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4.25" customHeight="1" x14ac:dyDescent="0.25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4.25" customHeight="1" x14ac:dyDescent="0.25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4.25" customHeight="1" x14ac:dyDescent="0.25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4.25" customHeight="1" x14ac:dyDescent="0.25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4.25" customHeight="1" x14ac:dyDescent="0.25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4.25" customHeight="1" x14ac:dyDescent="0.25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4.25" customHeight="1" x14ac:dyDescent="0.25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4.25" customHeight="1" x14ac:dyDescent="0.25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4.25" customHeight="1" x14ac:dyDescent="0.25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4.25" customHeight="1" x14ac:dyDescent="0.25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4.25" customHeight="1" x14ac:dyDescent="0.25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4.25" customHeight="1" x14ac:dyDescent="0.25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4.25" customHeight="1" x14ac:dyDescent="0.25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4.25" customHeight="1" x14ac:dyDescent="0.25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4.25" customHeight="1" x14ac:dyDescent="0.25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4.25" customHeight="1" x14ac:dyDescent="0.25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4.25" customHeight="1" x14ac:dyDescent="0.25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4.25" customHeight="1" x14ac:dyDescent="0.25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4.25" customHeight="1" x14ac:dyDescent="0.25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4.25" customHeight="1" x14ac:dyDescent="0.25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4.25" customHeight="1" x14ac:dyDescent="0.25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4.25" customHeight="1" x14ac:dyDescent="0.25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4.25" customHeight="1" x14ac:dyDescent="0.25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4.25" customHeight="1" x14ac:dyDescent="0.25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4.25" customHeight="1" x14ac:dyDescent="0.25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4.25" customHeight="1" x14ac:dyDescent="0.25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4.25" customHeight="1" x14ac:dyDescent="0.25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4.25" customHeight="1" x14ac:dyDescent="0.25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4.25" customHeight="1" x14ac:dyDescent="0.25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4.25" customHeight="1" x14ac:dyDescent="0.25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4.25" customHeight="1" x14ac:dyDescent="0.25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4.25" customHeight="1" x14ac:dyDescent="0.25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4.25" customHeight="1" x14ac:dyDescent="0.25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4.25" customHeight="1" x14ac:dyDescent="0.25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4.25" customHeight="1" x14ac:dyDescent="0.25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4.25" customHeight="1" x14ac:dyDescent="0.25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4.25" customHeight="1" x14ac:dyDescent="0.25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4.25" customHeight="1" x14ac:dyDescent="0.25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4.25" customHeight="1" x14ac:dyDescent="0.25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4.25" customHeight="1" x14ac:dyDescent="0.25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4.25" customHeight="1" x14ac:dyDescent="0.25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4.25" customHeight="1" x14ac:dyDescent="0.25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4.25" customHeight="1" x14ac:dyDescent="0.25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4.25" customHeight="1" x14ac:dyDescent="0.25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4.25" customHeight="1" x14ac:dyDescent="0.25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4.25" customHeight="1" x14ac:dyDescent="0.25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4.25" customHeight="1" x14ac:dyDescent="0.25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4.25" customHeight="1" x14ac:dyDescent="0.25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4.25" customHeight="1" x14ac:dyDescent="0.25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4.25" customHeight="1" x14ac:dyDescent="0.25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4.25" customHeight="1" x14ac:dyDescent="0.25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4.25" customHeight="1" x14ac:dyDescent="0.25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4.25" customHeight="1" x14ac:dyDescent="0.25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4.25" customHeight="1" x14ac:dyDescent="0.25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4.25" customHeight="1" x14ac:dyDescent="0.25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4.25" customHeight="1" x14ac:dyDescent="0.25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4.25" customHeight="1" x14ac:dyDescent="0.25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4.25" customHeight="1" x14ac:dyDescent="0.25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4.25" customHeight="1" x14ac:dyDescent="0.25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4.25" customHeight="1" x14ac:dyDescent="0.25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4.25" customHeight="1" x14ac:dyDescent="0.25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4.25" customHeight="1" x14ac:dyDescent="0.25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4.25" customHeight="1" x14ac:dyDescent="0.25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4.25" customHeight="1" x14ac:dyDescent="0.25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4.25" customHeight="1" x14ac:dyDescent="0.2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4.25" customHeight="1" x14ac:dyDescent="0.25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4.25" customHeight="1" x14ac:dyDescent="0.25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4.25" customHeight="1" x14ac:dyDescent="0.25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4.25" customHeight="1" x14ac:dyDescent="0.25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4.25" customHeight="1" x14ac:dyDescent="0.25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4.25" customHeight="1" x14ac:dyDescent="0.25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4.25" customHeight="1" x14ac:dyDescent="0.25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4.25" customHeight="1" x14ac:dyDescent="0.25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4.25" customHeight="1" x14ac:dyDescent="0.25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4.25" customHeight="1" x14ac:dyDescent="0.25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4.25" customHeight="1" x14ac:dyDescent="0.25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4.25" customHeight="1" x14ac:dyDescent="0.25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4.25" customHeight="1" x14ac:dyDescent="0.25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4.25" customHeight="1" x14ac:dyDescent="0.25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4.25" customHeight="1" x14ac:dyDescent="0.25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4.25" customHeight="1" x14ac:dyDescent="0.25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4.25" customHeight="1" x14ac:dyDescent="0.25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4.25" customHeight="1" x14ac:dyDescent="0.25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4.25" customHeight="1" x14ac:dyDescent="0.25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4.25" customHeight="1" x14ac:dyDescent="0.25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4.25" customHeight="1" x14ac:dyDescent="0.25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4.25" customHeight="1" x14ac:dyDescent="0.25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4.25" customHeight="1" x14ac:dyDescent="0.25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4.25" customHeight="1" x14ac:dyDescent="0.25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4.25" customHeight="1" x14ac:dyDescent="0.25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4.25" customHeight="1" x14ac:dyDescent="0.25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4.25" customHeight="1" x14ac:dyDescent="0.25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4.25" customHeight="1" x14ac:dyDescent="0.25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4.25" customHeight="1" x14ac:dyDescent="0.25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4.25" customHeight="1" x14ac:dyDescent="0.25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4.25" customHeight="1" x14ac:dyDescent="0.25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4.25" customHeight="1" x14ac:dyDescent="0.25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4.25" customHeight="1" x14ac:dyDescent="0.25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4.25" customHeight="1" x14ac:dyDescent="0.25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4.25" customHeight="1" x14ac:dyDescent="0.25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4.25" customHeight="1" x14ac:dyDescent="0.25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4.25" customHeight="1" x14ac:dyDescent="0.25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4.25" customHeight="1" x14ac:dyDescent="0.25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4.25" customHeight="1" x14ac:dyDescent="0.25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4.25" customHeight="1" x14ac:dyDescent="0.25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4.25" customHeight="1" x14ac:dyDescent="0.25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4.25" customHeight="1" x14ac:dyDescent="0.25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4.25" customHeight="1" x14ac:dyDescent="0.25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4.25" customHeight="1" x14ac:dyDescent="0.25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4.25" customHeight="1" x14ac:dyDescent="0.25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4.25" customHeight="1" x14ac:dyDescent="0.25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4.25" customHeight="1" x14ac:dyDescent="0.25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4.25" customHeight="1" x14ac:dyDescent="0.25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4.25" customHeight="1" x14ac:dyDescent="0.25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4.25" customHeight="1" x14ac:dyDescent="0.25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4.25" customHeight="1" x14ac:dyDescent="0.25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4.25" customHeight="1" x14ac:dyDescent="0.25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4.25" customHeight="1" x14ac:dyDescent="0.25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4.25" customHeight="1" x14ac:dyDescent="0.25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4.25" customHeight="1" x14ac:dyDescent="0.25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4.25" customHeight="1" x14ac:dyDescent="0.25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4.25" customHeight="1" x14ac:dyDescent="0.25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4.25" customHeight="1" x14ac:dyDescent="0.25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4.25" customHeight="1" x14ac:dyDescent="0.25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4.25" customHeight="1" x14ac:dyDescent="0.25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4.25" customHeight="1" x14ac:dyDescent="0.25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4.25" customHeight="1" x14ac:dyDescent="0.25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4.25" customHeight="1" x14ac:dyDescent="0.25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4.25" customHeight="1" x14ac:dyDescent="0.25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4.25" customHeight="1" x14ac:dyDescent="0.25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4.25" customHeight="1" x14ac:dyDescent="0.25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4.25" customHeight="1" x14ac:dyDescent="0.25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4.25" customHeight="1" x14ac:dyDescent="0.25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4.25" customHeight="1" x14ac:dyDescent="0.25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4.25" customHeight="1" x14ac:dyDescent="0.25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4.25" customHeight="1" x14ac:dyDescent="0.25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4.25" customHeight="1" x14ac:dyDescent="0.25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4.25" customHeight="1" x14ac:dyDescent="0.25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4.25" customHeight="1" x14ac:dyDescent="0.25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4.25" customHeight="1" x14ac:dyDescent="0.25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4.25" customHeight="1" x14ac:dyDescent="0.25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4.25" customHeight="1" x14ac:dyDescent="0.25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4.25" customHeight="1" x14ac:dyDescent="0.25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4.25" customHeight="1" x14ac:dyDescent="0.25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4.25" customHeight="1" x14ac:dyDescent="0.25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4.25" customHeight="1" x14ac:dyDescent="0.25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4.25" customHeight="1" x14ac:dyDescent="0.25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4.25" customHeight="1" x14ac:dyDescent="0.25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4.25" customHeight="1" x14ac:dyDescent="0.25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4.25" customHeight="1" x14ac:dyDescent="0.25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4.25" customHeight="1" x14ac:dyDescent="0.25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4.25" customHeight="1" x14ac:dyDescent="0.25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4.25" customHeight="1" x14ac:dyDescent="0.25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4.25" customHeight="1" x14ac:dyDescent="0.25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4.25" customHeight="1" x14ac:dyDescent="0.25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4.25" customHeight="1" x14ac:dyDescent="0.25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4.25" customHeight="1" x14ac:dyDescent="0.25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4.25" customHeight="1" x14ac:dyDescent="0.25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4.25" customHeight="1" x14ac:dyDescent="0.25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4.25" customHeight="1" x14ac:dyDescent="0.25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4.25" customHeight="1" x14ac:dyDescent="0.25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4.25" customHeight="1" x14ac:dyDescent="0.25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4.25" customHeight="1" x14ac:dyDescent="0.25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4.25" customHeight="1" x14ac:dyDescent="0.25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4.25" customHeight="1" x14ac:dyDescent="0.25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4.25" customHeight="1" x14ac:dyDescent="0.25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4.25" customHeight="1" x14ac:dyDescent="0.25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4.25" customHeight="1" x14ac:dyDescent="0.25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4.25" customHeight="1" x14ac:dyDescent="0.25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4.25" customHeight="1" x14ac:dyDescent="0.25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4.25" customHeight="1" x14ac:dyDescent="0.25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4.25" customHeight="1" x14ac:dyDescent="0.25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4.25" customHeight="1" x14ac:dyDescent="0.25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4.25" customHeight="1" x14ac:dyDescent="0.25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4.25" customHeight="1" x14ac:dyDescent="0.25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4.25" customHeight="1" x14ac:dyDescent="0.25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4.25" customHeight="1" x14ac:dyDescent="0.25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4.25" customHeight="1" x14ac:dyDescent="0.25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4.25" customHeight="1" x14ac:dyDescent="0.25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4.25" customHeight="1" x14ac:dyDescent="0.25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4.25" customHeight="1" x14ac:dyDescent="0.25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4.25" customHeight="1" x14ac:dyDescent="0.25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4.25" customHeight="1" x14ac:dyDescent="0.25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4.25" customHeight="1" x14ac:dyDescent="0.25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4.25" customHeight="1" x14ac:dyDescent="0.25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4.25" customHeight="1" x14ac:dyDescent="0.25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4.25" customHeight="1" x14ac:dyDescent="0.25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4.25" customHeight="1" x14ac:dyDescent="0.25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4.25" customHeight="1" x14ac:dyDescent="0.25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4.25" customHeight="1" x14ac:dyDescent="0.25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4.25" customHeight="1" x14ac:dyDescent="0.25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4.25" customHeight="1" x14ac:dyDescent="0.25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4.25" customHeight="1" x14ac:dyDescent="0.25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4.25" customHeight="1" x14ac:dyDescent="0.25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4.25" customHeight="1" x14ac:dyDescent="0.25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4.25" customHeight="1" x14ac:dyDescent="0.25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4.25" customHeight="1" x14ac:dyDescent="0.25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4.25" customHeight="1" x14ac:dyDescent="0.25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4.25" customHeight="1" x14ac:dyDescent="0.25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4.25" customHeight="1" x14ac:dyDescent="0.25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4.25" customHeight="1" x14ac:dyDescent="0.25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4.25" customHeight="1" x14ac:dyDescent="0.25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4.25" customHeight="1" x14ac:dyDescent="0.25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4.25" customHeight="1" x14ac:dyDescent="0.25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4.25" customHeight="1" x14ac:dyDescent="0.25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4.25" customHeight="1" x14ac:dyDescent="0.25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4.25" customHeight="1" x14ac:dyDescent="0.25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4.25" customHeight="1" x14ac:dyDescent="0.25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4.25" customHeight="1" x14ac:dyDescent="0.25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4.25" customHeight="1" x14ac:dyDescent="0.25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4.25" customHeight="1" x14ac:dyDescent="0.25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4.25" customHeight="1" x14ac:dyDescent="0.25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4.25" customHeight="1" x14ac:dyDescent="0.25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4.25" customHeight="1" x14ac:dyDescent="0.25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4.25" customHeight="1" x14ac:dyDescent="0.2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4.25" customHeight="1" x14ac:dyDescent="0.25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4.25" customHeight="1" x14ac:dyDescent="0.25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4.25" customHeight="1" x14ac:dyDescent="0.25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4.25" customHeight="1" x14ac:dyDescent="0.25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4.25" customHeight="1" x14ac:dyDescent="0.25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4.25" customHeight="1" x14ac:dyDescent="0.25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4.25" customHeight="1" x14ac:dyDescent="0.25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4.25" customHeight="1" x14ac:dyDescent="0.25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4.25" customHeight="1" x14ac:dyDescent="0.25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4.25" customHeight="1" x14ac:dyDescent="0.25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4.25" customHeight="1" x14ac:dyDescent="0.25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4.25" customHeight="1" x14ac:dyDescent="0.25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4.25" customHeight="1" x14ac:dyDescent="0.25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4.25" customHeight="1" x14ac:dyDescent="0.25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4.25" customHeight="1" x14ac:dyDescent="0.25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4.25" customHeight="1" x14ac:dyDescent="0.25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4.25" customHeight="1" x14ac:dyDescent="0.25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4.25" customHeight="1" x14ac:dyDescent="0.25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4.25" customHeight="1" x14ac:dyDescent="0.25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4.25" customHeight="1" x14ac:dyDescent="0.25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4.25" customHeight="1" x14ac:dyDescent="0.25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4.25" customHeight="1" x14ac:dyDescent="0.25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4.25" customHeight="1" x14ac:dyDescent="0.25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4.25" customHeight="1" x14ac:dyDescent="0.25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4.25" customHeight="1" x14ac:dyDescent="0.25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4.25" customHeight="1" x14ac:dyDescent="0.25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4.25" customHeight="1" x14ac:dyDescent="0.25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4.25" customHeight="1" x14ac:dyDescent="0.25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4.25" customHeight="1" x14ac:dyDescent="0.25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4.25" customHeight="1" x14ac:dyDescent="0.25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4.25" customHeight="1" x14ac:dyDescent="0.25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4.25" customHeight="1" x14ac:dyDescent="0.25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4.25" customHeight="1" x14ac:dyDescent="0.25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4.25" customHeight="1" x14ac:dyDescent="0.25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4.25" customHeight="1" x14ac:dyDescent="0.25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4.25" customHeight="1" x14ac:dyDescent="0.25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4.25" customHeight="1" x14ac:dyDescent="0.25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4.25" customHeight="1" x14ac:dyDescent="0.25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4.25" customHeight="1" x14ac:dyDescent="0.25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4.25" customHeight="1" x14ac:dyDescent="0.25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4.25" customHeight="1" x14ac:dyDescent="0.25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4.25" customHeight="1" x14ac:dyDescent="0.25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4.25" customHeight="1" x14ac:dyDescent="0.25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4.25" customHeight="1" x14ac:dyDescent="0.25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4.25" customHeight="1" x14ac:dyDescent="0.25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4.25" customHeight="1" x14ac:dyDescent="0.25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4.25" customHeight="1" x14ac:dyDescent="0.25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4.25" customHeight="1" x14ac:dyDescent="0.25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4.25" customHeight="1" x14ac:dyDescent="0.25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4.25" customHeight="1" x14ac:dyDescent="0.25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4.25" customHeight="1" x14ac:dyDescent="0.25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4.25" customHeight="1" x14ac:dyDescent="0.25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4.25" customHeight="1" x14ac:dyDescent="0.25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4.25" customHeight="1" x14ac:dyDescent="0.25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4.25" customHeight="1" x14ac:dyDescent="0.25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4.25" customHeight="1" x14ac:dyDescent="0.25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4.25" customHeight="1" x14ac:dyDescent="0.25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4.25" customHeight="1" x14ac:dyDescent="0.25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4.25" customHeight="1" x14ac:dyDescent="0.25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4.25" customHeight="1" x14ac:dyDescent="0.25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4.25" customHeight="1" x14ac:dyDescent="0.25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4.25" customHeight="1" x14ac:dyDescent="0.25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4.25" customHeight="1" x14ac:dyDescent="0.25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4.25" customHeight="1" x14ac:dyDescent="0.25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4.25" customHeight="1" x14ac:dyDescent="0.25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4.25" customHeight="1" x14ac:dyDescent="0.25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4.25" customHeight="1" x14ac:dyDescent="0.25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4.25" customHeight="1" x14ac:dyDescent="0.25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4.25" customHeight="1" x14ac:dyDescent="0.25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4.25" customHeight="1" x14ac:dyDescent="0.25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</sheetData>
  <mergeCells count="28">
    <mergeCell ref="C15:C16"/>
    <mergeCell ref="A6:E6"/>
    <mergeCell ref="A7:B7"/>
    <mergeCell ref="A8:B8"/>
    <mergeCell ref="A9:B9"/>
    <mergeCell ref="A10:B10"/>
    <mergeCell ref="A11:B11"/>
    <mergeCell ref="A12:B12"/>
    <mergeCell ref="A15:A16"/>
    <mergeCell ref="B15:B16"/>
    <mergeCell ref="D117:E123"/>
    <mergeCell ref="A114:A131"/>
    <mergeCell ref="D136:E136"/>
    <mergeCell ref="B115:D116"/>
    <mergeCell ref="B102:E102"/>
    <mergeCell ref="C112:E112"/>
    <mergeCell ref="A97:C97"/>
    <mergeCell ref="A98:C98"/>
    <mergeCell ref="A99:C99"/>
    <mergeCell ref="A100:C100"/>
    <mergeCell ref="C124:D124"/>
    <mergeCell ref="C125:D125"/>
    <mergeCell ref="C126:D126"/>
    <mergeCell ref="C127:D127"/>
    <mergeCell ref="C132:J132"/>
    <mergeCell ref="C128:D128"/>
    <mergeCell ref="C129:D129"/>
    <mergeCell ref="C130:D130"/>
  </mergeCells>
  <conditionalFormatting sqref="D17:D77">
    <cfRule type="containsText" dxfId="4" priority="1" stopIfTrue="1" operator="containsText" text="A">
      <formula>NOT(ISERROR(SEARCH(("A"),(D17))))</formula>
    </cfRule>
  </conditionalFormatting>
  <conditionalFormatting sqref="D17:D77">
    <cfRule type="containsText" dxfId="3" priority="2" stopIfTrue="1" operator="containsText" text="A">
      <formula>NOT(ISERROR(SEARCH(("A"),(D17))))</formula>
    </cfRule>
  </conditionalFormatting>
  <conditionalFormatting sqref="D17:D77">
    <cfRule type="containsText" dxfId="2" priority="3" stopIfTrue="1" operator="containsText" text="A">
      <formula>NOT(ISERROR(SEARCH(("A"),(D17))))</formula>
    </cfRule>
  </conditionalFormatting>
  <conditionalFormatting sqref="D78:D96">
    <cfRule type="containsText" dxfId="1" priority="4" stopIfTrue="1" operator="containsText" text="A">
      <formula>NOT(ISERROR(SEARCH(("A"),(D78))))</formula>
    </cfRule>
  </conditionalFormatting>
  <conditionalFormatting sqref="D95:D96">
    <cfRule type="containsText" dxfId="0" priority="5" stopIfTrue="1" operator="containsText" text="A">
      <formula>NOT(ISERROR(SEARCH(("A"),(D95))))</formula>
    </cfRule>
  </conditionalFormatting>
  <pageMargins left="0.7" right="0.7" top="0.75" bottom="0.75" header="0.3" footer="0.3"/>
  <pageSetup scale="70" orientation="portrait" r:id="rId1"/>
  <rowBreaks count="2" manualBreakCount="2">
    <brk id="61" max="4" man="1"/>
    <brk id="113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O21"/>
  <sheetViews>
    <sheetView workbookViewId="0">
      <selection activeCell="I3" sqref="I3:O6"/>
    </sheetView>
  </sheetViews>
  <sheetFormatPr defaultRowHeight="15" x14ac:dyDescent="0.25"/>
  <sheetData>
    <row r="3" spans="6:15" x14ac:dyDescent="0.25">
      <c r="I3" s="101" t="str">
        <f>CONCATENATE("CO Attainment for the course ",Sheet1!C8," (",Sheet1!C7,")")</f>
        <v>CO Attainment for the course Project (16XXXXXXX)</v>
      </c>
      <c r="J3" s="102"/>
      <c r="K3" s="102"/>
      <c r="L3" s="102"/>
      <c r="M3" s="102"/>
      <c r="N3" s="102"/>
      <c r="O3" s="103"/>
    </row>
    <row r="4" spans="6:15" x14ac:dyDescent="0.25">
      <c r="I4" s="104"/>
      <c r="J4" s="105"/>
      <c r="K4" s="105"/>
      <c r="L4" s="105"/>
      <c r="M4" s="105"/>
      <c r="N4" s="105"/>
      <c r="O4" s="106"/>
    </row>
    <row r="5" spans="6:15" x14ac:dyDescent="0.25">
      <c r="I5" s="104"/>
      <c r="J5" s="105"/>
      <c r="K5" s="105"/>
      <c r="L5" s="105"/>
      <c r="M5" s="105"/>
      <c r="N5" s="105"/>
      <c r="O5" s="106"/>
    </row>
    <row r="6" spans="6:15" x14ac:dyDescent="0.25">
      <c r="I6" s="107"/>
      <c r="J6" s="108"/>
      <c r="K6" s="108"/>
      <c r="L6" s="108"/>
      <c r="M6" s="108"/>
      <c r="N6" s="108"/>
      <c r="O6" s="109"/>
    </row>
    <row r="11" spans="6:15" x14ac:dyDescent="0.25">
      <c r="F11" s="92"/>
      <c r="G11" s="93"/>
      <c r="H11" s="93"/>
      <c r="I11" s="93"/>
      <c r="J11" s="93"/>
      <c r="K11" s="93"/>
      <c r="L11" s="93"/>
      <c r="M11" s="93"/>
      <c r="N11" s="93"/>
      <c r="O11" s="94"/>
    </row>
    <row r="12" spans="6:15" x14ac:dyDescent="0.25">
      <c r="F12" s="95"/>
      <c r="G12" s="96"/>
      <c r="H12" s="96"/>
      <c r="I12" s="96"/>
      <c r="J12" s="96"/>
      <c r="K12" s="96"/>
      <c r="L12" s="96"/>
      <c r="M12" s="96"/>
      <c r="N12" s="96"/>
      <c r="O12" s="97"/>
    </row>
    <row r="13" spans="6:15" x14ac:dyDescent="0.25">
      <c r="F13" s="95"/>
      <c r="G13" s="96"/>
      <c r="H13" s="96"/>
      <c r="I13" s="96"/>
      <c r="J13" s="96"/>
      <c r="K13" s="96"/>
      <c r="L13" s="96"/>
      <c r="M13" s="96"/>
      <c r="N13" s="96"/>
      <c r="O13" s="97"/>
    </row>
    <row r="14" spans="6:15" x14ac:dyDescent="0.25">
      <c r="F14" s="95"/>
      <c r="G14" s="96"/>
      <c r="H14" s="96"/>
      <c r="I14" s="96"/>
      <c r="J14" s="96"/>
      <c r="K14" s="96"/>
      <c r="L14" s="96"/>
      <c r="M14" s="96"/>
      <c r="N14" s="96"/>
      <c r="O14" s="97"/>
    </row>
    <row r="15" spans="6:15" x14ac:dyDescent="0.25">
      <c r="F15" s="95"/>
      <c r="G15" s="96"/>
      <c r="H15" s="96"/>
      <c r="I15" s="96"/>
      <c r="J15" s="96"/>
      <c r="K15" s="96"/>
      <c r="L15" s="96"/>
      <c r="M15" s="96"/>
      <c r="N15" s="96"/>
      <c r="O15" s="97"/>
    </row>
    <row r="16" spans="6:15" x14ac:dyDescent="0.25">
      <c r="F16" s="95"/>
      <c r="G16" s="96"/>
      <c r="H16" s="96"/>
      <c r="I16" s="96"/>
      <c r="J16" s="96"/>
      <c r="K16" s="96"/>
      <c r="L16" s="96"/>
      <c r="M16" s="96"/>
      <c r="N16" s="96"/>
      <c r="O16" s="97"/>
    </row>
    <row r="17" spans="6:15" x14ac:dyDescent="0.25">
      <c r="F17" s="95"/>
      <c r="G17" s="96"/>
      <c r="H17" s="96"/>
      <c r="I17" s="96"/>
      <c r="J17" s="96"/>
      <c r="K17" s="96"/>
      <c r="L17" s="96"/>
      <c r="M17" s="96"/>
      <c r="N17" s="96"/>
      <c r="O17" s="97"/>
    </row>
    <row r="18" spans="6:15" x14ac:dyDescent="0.25">
      <c r="F18" s="95"/>
      <c r="G18" s="96"/>
      <c r="H18" s="96"/>
      <c r="I18" s="96"/>
      <c r="J18" s="96"/>
      <c r="K18" s="96"/>
      <c r="L18" s="96"/>
      <c r="M18" s="96"/>
      <c r="N18" s="96"/>
      <c r="O18" s="97"/>
    </row>
    <row r="19" spans="6:15" x14ac:dyDescent="0.25">
      <c r="F19" s="95"/>
      <c r="G19" s="96"/>
      <c r="H19" s="96"/>
      <c r="I19" s="96"/>
      <c r="J19" s="96"/>
      <c r="K19" s="96"/>
      <c r="L19" s="96"/>
      <c r="M19" s="96"/>
      <c r="N19" s="96"/>
      <c r="O19" s="97"/>
    </row>
    <row r="20" spans="6:15" x14ac:dyDescent="0.25">
      <c r="F20" s="95"/>
      <c r="G20" s="96"/>
      <c r="H20" s="96"/>
      <c r="I20" s="96"/>
      <c r="J20" s="96"/>
      <c r="K20" s="96"/>
      <c r="L20" s="96"/>
      <c r="M20" s="96"/>
      <c r="N20" s="96"/>
      <c r="O20" s="97"/>
    </row>
    <row r="21" spans="6:15" x14ac:dyDescent="0.25">
      <c r="F21" s="98"/>
      <c r="G21" s="99"/>
      <c r="H21" s="99"/>
      <c r="I21" s="99"/>
      <c r="J21" s="99"/>
      <c r="K21" s="99"/>
      <c r="L21" s="99"/>
      <c r="M21" s="99"/>
      <c r="N21" s="99"/>
      <c r="O21" s="100"/>
    </row>
  </sheetData>
  <mergeCells count="2">
    <mergeCell ref="F11:O21"/>
    <mergeCell ref="I3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Bade</dc:creator>
  <cp:lastModifiedBy>Suresh Bade</cp:lastModifiedBy>
  <cp:lastPrinted>2021-08-28T04:11:17Z</cp:lastPrinted>
  <dcterms:created xsi:type="dcterms:W3CDTF">2015-06-05T18:17:20Z</dcterms:created>
  <dcterms:modified xsi:type="dcterms:W3CDTF">2021-08-28T04:11:30Z</dcterms:modified>
</cp:coreProperties>
</file>